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 activeTab="6"/>
  </bookViews>
  <sheets>
    <sheet name="1 день" sheetId="1" r:id="rId1"/>
    <sheet name="2 день" sheetId="7" r:id="rId2"/>
    <sheet name="3 день" sheetId="4" r:id="rId3"/>
    <sheet name="4 день" sheetId="5" r:id="rId4"/>
    <sheet name="5 день" sheetId="6" r:id="rId5"/>
    <sheet name="6 день" sheetId="10" r:id="rId6"/>
    <sheet name="7 день" sheetId="9" r:id="rId7"/>
    <sheet name="8 день" sheetId="11" r:id="rId8"/>
    <sheet name="9 день" sheetId="12" r:id="rId9"/>
    <sheet name="10 день" sheetId="14" r:id="rId10"/>
  </sheets>
  <calcPr calcId="162913"/>
</workbook>
</file>

<file path=xl/calcChain.xml><?xml version="1.0" encoding="utf-8"?>
<calcChain xmlns="http://schemas.openxmlformats.org/spreadsheetml/2006/main">
  <c r="F22" i="14" l="1"/>
  <c r="E22" i="14"/>
  <c r="D22" i="14"/>
  <c r="C22" i="14"/>
  <c r="G14" i="14"/>
  <c r="G24" i="14" s="1"/>
  <c r="F14" i="14"/>
  <c r="F24" i="14" s="1"/>
  <c r="E14" i="14"/>
  <c r="E24" i="14" s="1"/>
  <c r="D14" i="14"/>
  <c r="D24" i="14" s="1"/>
  <c r="C14" i="14"/>
  <c r="G22" i="12"/>
  <c r="F22" i="12"/>
  <c r="E22" i="12"/>
  <c r="D22" i="12"/>
  <c r="C22" i="12"/>
  <c r="G14" i="12"/>
  <c r="F14" i="12"/>
  <c r="E14" i="12"/>
  <c r="D14" i="12"/>
  <c r="C14" i="12"/>
  <c r="G22" i="11"/>
  <c r="F22" i="11"/>
  <c r="E22" i="11"/>
  <c r="D22" i="11"/>
  <c r="C22" i="11"/>
  <c r="G14" i="11"/>
  <c r="F14" i="11"/>
  <c r="E14" i="11"/>
  <c r="D14" i="11"/>
  <c r="C14" i="11"/>
  <c r="G22" i="10"/>
  <c r="F22" i="10"/>
  <c r="E22" i="10"/>
  <c r="D22" i="10"/>
  <c r="C22" i="10"/>
  <c r="G14" i="10"/>
  <c r="F14" i="10"/>
  <c r="E14" i="10"/>
  <c r="D14" i="10"/>
  <c r="C14" i="10"/>
  <c r="G22" i="9"/>
  <c r="F22" i="9"/>
  <c r="E22" i="9"/>
  <c r="D22" i="9"/>
  <c r="C22" i="9"/>
  <c r="G14" i="9"/>
  <c r="F14" i="9"/>
  <c r="E14" i="9"/>
  <c r="D14" i="9"/>
  <c r="C14" i="9"/>
  <c r="G22" i="7"/>
  <c r="F22" i="7"/>
  <c r="E22" i="7"/>
  <c r="D22" i="7"/>
  <c r="C22" i="7"/>
  <c r="G14" i="7"/>
  <c r="F14" i="7"/>
  <c r="E14" i="7"/>
  <c r="D14" i="7"/>
  <c r="C14" i="7"/>
  <c r="G22" i="6"/>
  <c r="F22" i="6"/>
  <c r="E22" i="6"/>
  <c r="D22" i="6"/>
  <c r="C22" i="6"/>
  <c r="G14" i="6"/>
  <c r="F14" i="6"/>
  <c r="E14" i="6"/>
  <c r="D14" i="6"/>
  <c r="C14" i="6"/>
  <c r="F23" i="5"/>
  <c r="G23" i="5"/>
  <c r="E23" i="5"/>
  <c r="D23" i="5"/>
  <c r="C23" i="5"/>
  <c r="G14" i="5"/>
  <c r="F14" i="5"/>
  <c r="E14" i="5"/>
  <c r="D14" i="5"/>
  <c r="C14" i="5"/>
  <c r="G22" i="4"/>
  <c r="F22" i="4"/>
  <c r="E22" i="4"/>
  <c r="D22" i="4"/>
  <c r="C22" i="4"/>
  <c r="G14" i="4"/>
  <c r="F14" i="4"/>
  <c r="E14" i="4"/>
  <c r="D14" i="4"/>
  <c r="C14" i="4"/>
  <c r="G22" i="1"/>
  <c r="F22" i="1"/>
  <c r="E22" i="1"/>
  <c r="D22" i="1"/>
  <c r="C22" i="1"/>
  <c r="G14" i="1"/>
  <c r="F14" i="1"/>
  <c r="E14" i="1"/>
  <c r="D14" i="1"/>
  <c r="C14" i="1"/>
  <c r="E26" i="14" l="1"/>
  <c r="G24" i="12"/>
  <c r="C24" i="14"/>
  <c r="C24" i="1"/>
  <c r="G24" i="1"/>
  <c r="E24" i="1"/>
  <c r="D24" i="1"/>
  <c r="E26" i="1" s="1"/>
  <c r="G24" i="10"/>
  <c r="C24" i="10"/>
  <c r="F26" i="14"/>
  <c r="E24" i="12"/>
  <c r="C24" i="12"/>
  <c r="D24" i="12"/>
  <c r="F24" i="12"/>
  <c r="G24" i="11"/>
  <c r="E24" i="11"/>
  <c r="F24" i="11"/>
  <c r="D24" i="11"/>
  <c r="C24" i="11"/>
  <c r="E26" i="11"/>
  <c r="F24" i="10"/>
  <c r="E24" i="10"/>
  <c r="D24" i="10"/>
  <c r="G24" i="9"/>
  <c r="F24" i="9"/>
  <c r="E24" i="9"/>
  <c r="D24" i="9"/>
  <c r="C24" i="9"/>
  <c r="G24" i="7"/>
  <c r="F24" i="7"/>
  <c r="E24" i="7"/>
  <c r="D24" i="7"/>
  <c r="C24" i="7"/>
  <c r="G24" i="6"/>
  <c r="F24" i="6"/>
  <c r="E24" i="6"/>
  <c r="D24" i="6"/>
  <c r="C24" i="6"/>
  <c r="G25" i="5"/>
  <c r="E25" i="5"/>
  <c r="C25" i="5"/>
  <c r="D25" i="5"/>
  <c r="F25" i="5"/>
  <c r="G24" i="4"/>
  <c r="F24" i="4"/>
  <c r="E24" i="4"/>
  <c r="D24" i="4"/>
  <c r="F26" i="4" s="1"/>
  <c r="C24" i="4"/>
  <c r="F24" i="1"/>
  <c r="F26" i="1" s="1"/>
  <c r="E26" i="12" l="1"/>
  <c r="F26" i="9"/>
  <c r="F26" i="12"/>
  <c r="F26" i="11"/>
  <c r="E26" i="10"/>
  <c r="F26" i="10"/>
  <c r="E26" i="9"/>
  <c r="E26" i="7"/>
  <c r="F26" i="7"/>
  <c r="E26" i="6"/>
  <c r="F26" i="6"/>
  <c r="F27" i="5"/>
  <c r="E27" i="5"/>
  <c r="E26" i="4"/>
</calcChain>
</file>

<file path=xl/sharedStrings.xml><?xml version="1.0" encoding="utf-8"?>
<sst xmlns="http://schemas.openxmlformats.org/spreadsheetml/2006/main" count="263" uniqueCount="90">
  <si>
    <t>Пищевые вещества (гр)</t>
  </si>
  <si>
    <t>Энергетическая ценность (Ккал)</t>
  </si>
  <si>
    <t>Номер рецептуры</t>
  </si>
  <si>
    <t>Масса поции (гр)</t>
  </si>
  <si>
    <t>Наименование блюда</t>
  </si>
  <si>
    <t>1 день</t>
  </si>
  <si>
    <t>Чай с сахаром</t>
  </si>
  <si>
    <t>Сыр</t>
  </si>
  <si>
    <t>ИТОГО:</t>
  </si>
  <si>
    <t>ЗАВТРАК</t>
  </si>
  <si>
    <t>Борщ с мясом и сметаной</t>
  </si>
  <si>
    <t>Сосиска отварная</t>
  </si>
  <si>
    <t>Картофельное пюре с маслом</t>
  </si>
  <si>
    <t>Салат из моркови</t>
  </si>
  <si>
    <t xml:space="preserve">Хлеб </t>
  </si>
  <si>
    <t>ОБЕД</t>
  </si>
  <si>
    <t>ВСЕГО:</t>
  </si>
  <si>
    <t>ИТОГО ЗАВТРАК:</t>
  </si>
  <si>
    <t>ИТОГО ОБЕД:</t>
  </si>
  <si>
    <t>1-4 класс</t>
  </si>
  <si>
    <t>2 день</t>
  </si>
  <si>
    <t>Чай с сахаром и лимоном</t>
  </si>
  <si>
    <t>Котлета мясная</t>
  </si>
  <si>
    <t>Компот из свежих яблок</t>
  </si>
  <si>
    <t>Хлеб</t>
  </si>
  <si>
    <t>Рассольник Ленинградский с курой и сметаной</t>
  </si>
  <si>
    <t>Б</t>
  </si>
  <si>
    <t>Ж</t>
  </si>
  <si>
    <t>У</t>
  </si>
  <si>
    <t>3 день</t>
  </si>
  <si>
    <t>Суп картофельный с горбушей</t>
  </si>
  <si>
    <t>Какао с молоком</t>
  </si>
  <si>
    <t>Тефтели с соусом</t>
  </si>
  <si>
    <t>Компот из сухофруктов</t>
  </si>
  <si>
    <t>4 день</t>
  </si>
  <si>
    <t>Суп картофельный с горохом</t>
  </si>
  <si>
    <t>Борщ картофельный с курой и сметаной</t>
  </si>
  <si>
    <t>5 день</t>
  </si>
  <si>
    <t>Суп молочный с вермишелью</t>
  </si>
  <si>
    <t>Масло сливочное</t>
  </si>
  <si>
    <t>Фрукты свежие (Яблоко)</t>
  </si>
  <si>
    <t>Салат из белокачанной капусты</t>
  </si>
  <si>
    <t>6 день</t>
  </si>
  <si>
    <t>Печень тушённая в соусе</t>
  </si>
  <si>
    <t>Салат "Степной" из разных овощей</t>
  </si>
  <si>
    <t>7 день</t>
  </si>
  <si>
    <t>Картофельное пюре с маслом сливочным</t>
  </si>
  <si>
    <t>Суп картофельный с вермишелью и курой</t>
  </si>
  <si>
    <t>Рис отварной со сливочным маслом</t>
  </si>
  <si>
    <t>Куры отварные</t>
  </si>
  <si>
    <t>Винегрет овощной</t>
  </si>
  <si>
    <t>8 день</t>
  </si>
  <si>
    <t>9 день</t>
  </si>
  <si>
    <t>Кофейный напиток с молоком</t>
  </si>
  <si>
    <t>10 день</t>
  </si>
  <si>
    <t>Суп картофельный с мясными фрикадельками</t>
  </si>
  <si>
    <t>Пюре картофельное маслом сливочным</t>
  </si>
  <si>
    <t>Каша гречневая рассыпчатая</t>
  </si>
  <si>
    <t>Огурец маринованый (промышленный) БЕЗ УКСУСА</t>
  </si>
  <si>
    <t>Свекольник со сметаной</t>
  </si>
  <si>
    <t>Плов из мяса кур</t>
  </si>
  <si>
    <t>Сложный гарнир</t>
  </si>
  <si>
    <t xml:space="preserve">Запеканка рисовая с творогом </t>
  </si>
  <si>
    <t>Соус молочный сладкий</t>
  </si>
  <si>
    <t>Суп картофельный с гречкой и курицей</t>
  </si>
  <si>
    <t>Икра кабачковая (промышленного производства)</t>
  </si>
  <si>
    <t>Макароны отварные с маслом</t>
  </si>
  <si>
    <t>Каша жидкая молочная рисовая с маслом</t>
  </si>
  <si>
    <t>Соус сметанный с томатом</t>
  </si>
  <si>
    <t>Салат "Школьный"</t>
  </si>
  <si>
    <t>Кондитерские изделия (Пряник)</t>
  </si>
  <si>
    <t xml:space="preserve">Каша гречневая рассыпчатая </t>
  </si>
  <si>
    <t>698(1)</t>
  </si>
  <si>
    <t>54-10м-20</t>
  </si>
  <si>
    <t>Салат картофельный с огурцами</t>
  </si>
  <si>
    <t>Капуста тушенная с мясом</t>
  </si>
  <si>
    <t>Рис припущенный</t>
  </si>
  <si>
    <t>Маринованая свекла</t>
  </si>
  <si>
    <t>Суп-лапша домашняя с курой</t>
  </si>
  <si>
    <t xml:space="preserve">Гренки </t>
  </si>
  <si>
    <t>Напиток яблочный</t>
  </si>
  <si>
    <t>Сыр порционно</t>
  </si>
  <si>
    <t>Каша манная молочная</t>
  </si>
  <si>
    <t>Печень по-строгановски</t>
  </si>
  <si>
    <t>Напиток яблочно-лимонный</t>
  </si>
  <si>
    <t>9/8</t>
  </si>
  <si>
    <t>0,1</t>
  </si>
  <si>
    <t>94</t>
  </si>
  <si>
    <t>++++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</si>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</sst>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i/>
      <u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1" fillId="0" borderId="0" xfId="0" applyFont="1" applyBorder="1" applyAlignment="1">
      <alignment horizontal="center" vertical="center"/>
    </xf>
    <xf numFmtId="0" fontId="0" fillId="0" borderId="23" xfId="0" applyBorder="1"/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2" fontId="0" fillId="0" borderId="0" xfId="0" applyNumberFormat="1" applyBorder="1"/>
    <xf numFmtId="0" fontId="0" fillId="0" borderId="17" xfId="0" applyBorder="1" applyAlignment="1">
      <alignment wrapText="1"/>
    </xf>
    <xf numFmtId="0" fontId="0" fillId="0" borderId="3" xfId="0" applyFill="1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20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quotePrefix="1" applyBorder="1"/>
    <xf numFmtId="0" fontId="0" fillId="0" borderId="4" xfId="0" applyBorder="1" applyAlignment="1">
      <alignment horizontal="center" vertical="center" textRotation="45"/>
    </xf>
    <xf numFmtId="0" fontId="0" fillId="0" borderId="19" xfId="0" applyBorder="1" applyAlignment="1">
      <alignment horizontal="center" vertical="center" textRotation="45"/>
    </xf>
    <xf numFmtId="0" fontId="0" fillId="0" borderId="10" xfId="0" applyBorder="1" applyAlignment="1">
      <alignment horizontal="center" vertical="center" textRotation="45"/>
    </xf>
    <xf numFmtId="0" fontId="1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workbookViewId="0">
      <selection activeCell="C22" sqref="C22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33" t="s">
        <v>19</v>
      </c>
      <c r="C3" s="33"/>
      <c r="D3" s="33"/>
      <c r="E3" s="33"/>
      <c r="F3" s="33"/>
    </row>
    <row r="4" spans="1:8" x14ac:dyDescent="0.25">
      <c r="B4" s="33"/>
      <c r="C4" s="33"/>
      <c r="D4" s="33"/>
      <c r="E4" s="33"/>
      <c r="F4" s="33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41" t="s">
        <v>5</v>
      </c>
      <c r="B7" s="43" t="s">
        <v>4</v>
      </c>
      <c r="C7" s="37" t="s">
        <v>3</v>
      </c>
      <c r="D7" s="34" t="s">
        <v>0</v>
      </c>
      <c r="E7" s="35"/>
      <c r="F7" s="36"/>
      <c r="G7" s="37" t="s">
        <v>1</v>
      </c>
      <c r="H7" s="39" t="s">
        <v>2</v>
      </c>
    </row>
    <row r="8" spans="1:8" ht="15.75" thickBot="1" x14ac:dyDescent="0.3">
      <c r="A8" s="42"/>
      <c r="B8" s="44"/>
      <c r="C8" s="38"/>
      <c r="D8" s="14" t="s">
        <v>26</v>
      </c>
      <c r="E8" s="14" t="s">
        <v>27</v>
      </c>
      <c r="F8" s="14" t="s">
        <v>28</v>
      </c>
      <c r="G8" s="38"/>
      <c r="H8" s="40"/>
    </row>
    <row r="9" spans="1:8" x14ac:dyDescent="0.25">
      <c r="A9" s="30" t="s">
        <v>9</v>
      </c>
      <c r="B9" s="3" t="s">
        <v>67</v>
      </c>
      <c r="C9" s="7">
        <v>220</v>
      </c>
      <c r="D9" s="7">
        <v>3.8</v>
      </c>
      <c r="E9" s="7">
        <v>9.1999999999999993</v>
      </c>
      <c r="F9" s="7">
        <v>30.1</v>
      </c>
      <c r="G9" s="7">
        <v>238</v>
      </c>
      <c r="H9" s="12">
        <v>350</v>
      </c>
    </row>
    <row r="10" spans="1:8" x14ac:dyDescent="0.25">
      <c r="A10" s="31"/>
      <c r="B10" s="1" t="s">
        <v>24</v>
      </c>
      <c r="C10" s="2">
        <v>50</v>
      </c>
      <c r="D10" s="2">
        <v>4.8</v>
      </c>
      <c r="E10" s="2">
        <v>0.6</v>
      </c>
      <c r="F10" s="2">
        <v>29.5</v>
      </c>
      <c r="G10" s="2">
        <v>142.80000000000001</v>
      </c>
      <c r="H10" s="13"/>
    </row>
    <row r="11" spans="1:8" x14ac:dyDescent="0.25">
      <c r="A11" s="31"/>
      <c r="B11" s="1" t="s">
        <v>6</v>
      </c>
      <c r="C11" s="2">
        <v>200</v>
      </c>
      <c r="D11" s="2">
        <v>0.2</v>
      </c>
      <c r="E11" s="2">
        <v>0</v>
      </c>
      <c r="F11" s="2">
        <v>11.2</v>
      </c>
      <c r="G11" s="2">
        <v>52</v>
      </c>
      <c r="H11" s="13">
        <v>829</v>
      </c>
    </row>
    <row r="12" spans="1:8" x14ac:dyDescent="0.25">
      <c r="A12" s="31"/>
      <c r="B12" s="1" t="s">
        <v>7</v>
      </c>
      <c r="C12" s="2">
        <v>10</v>
      </c>
      <c r="D12" s="2">
        <v>3.5</v>
      </c>
      <c r="E12" s="2">
        <v>4.5999999999999996</v>
      </c>
      <c r="F12" s="2">
        <v>0</v>
      </c>
      <c r="G12" s="2">
        <v>54</v>
      </c>
      <c r="H12" s="13"/>
    </row>
    <row r="13" spans="1:8" ht="15.75" thickBot="1" x14ac:dyDescent="0.3">
      <c r="A13" s="32"/>
      <c r="B13" s="4" t="s">
        <v>70</v>
      </c>
      <c r="C13" s="14">
        <v>30</v>
      </c>
      <c r="D13" s="14">
        <v>1.9</v>
      </c>
      <c r="E13" s="14">
        <v>5.4</v>
      </c>
      <c r="F13" s="14">
        <v>20</v>
      </c>
      <c r="G13" s="14">
        <v>150.19999999999999</v>
      </c>
      <c r="H13" s="15"/>
    </row>
    <row r="14" spans="1:8" ht="15.75" thickBot="1" x14ac:dyDescent="0.3">
      <c r="A14" s="5"/>
      <c r="B14" s="6" t="s">
        <v>17</v>
      </c>
      <c r="C14" s="16">
        <f>SUM(C9:C13)</f>
        <v>510</v>
      </c>
      <c r="D14" s="16">
        <f t="shared" ref="D14:G14" si="0">SUM(D9:D13)</f>
        <v>14.2</v>
      </c>
      <c r="E14" s="16">
        <f t="shared" si="0"/>
        <v>19.799999999999997</v>
      </c>
      <c r="F14" s="16">
        <f t="shared" si="0"/>
        <v>90.8</v>
      </c>
      <c r="G14" s="16">
        <f t="shared" si="0"/>
        <v>637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30" t="s">
        <v>15</v>
      </c>
      <c r="B16" s="9" t="s">
        <v>10</v>
      </c>
      <c r="C16" s="19">
        <v>200</v>
      </c>
      <c r="D16" s="19">
        <v>3.04</v>
      </c>
      <c r="E16" s="19">
        <v>9.44</v>
      </c>
      <c r="F16" s="19">
        <v>15.54</v>
      </c>
      <c r="G16" s="19">
        <v>131.80000000000001</v>
      </c>
      <c r="H16" s="20">
        <v>184</v>
      </c>
    </row>
    <row r="17" spans="1:8" x14ac:dyDescent="0.25">
      <c r="A17" s="31"/>
      <c r="B17" s="1" t="s">
        <v>11</v>
      </c>
      <c r="C17" s="2">
        <v>90</v>
      </c>
      <c r="D17" s="2">
        <v>19.77</v>
      </c>
      <c r="E17" s="2">
        <v>5.65</v>
      </c>
      <c r="F17" s="2">
        <v>0.48</v>
      </c>
      <c r="G17" s="2">
        <v>120.2</v>
      </c>
      <c r="H17" s="13">
        <v>476</v>
      </c>
    </row>
    <row r="18" spans="1:8" x14ac:dyDescent="0.25">
      <c r="A18" s="31"/>
      <c r="B18" s="1" t="s">
        <v>12</v>
      </c>
      <c r="C18" s="2">
        <v>150</v>
      </c>
      <c r="D18" s="2">
        <v>4.2</v>
      </c>
      <c r="E18" s="2">
        <v>11</v>
      </c>
      <c r="F18" s="2">
        <v>29</v>
      </c>
      <c r="G18" s="2">
        <v>198</v>
      </c>
      <c r="H18" s="13">
        <v>634</v>
      </c>
    </row>
    <row r="19" spans="1:8" x14ac:dyDescent="0.25">
      <c r="A19" s="31"/>
      <c r="B19" s="1" t="s">
        <v>13</v>
      </c>
      <c r="C19" s="2">
        <v>60</v>
      </c>
      <c r="D19" s="2">
        <v>0.7</v>
      </c>
      <c r="E19" s="2">
        <v>0.1</v>
      </c>
      <c r="F19" s="2">
        <v>8.6</v>
      </c>
      <c r="G19" s="2">
        <v>38.1</v>
      </c>
      <c r="H19" s="13">
        <v>49</v>
      </c>
    </row>
    <row r="20" spans="1:8" x14ac:dyDescent="0.25">
      <c r="A20" s="31"/>
      <c r="B20" s="1" t="s">
        <v>6</v>
      </c>
      <c r="C20" s="2">
        <v>200</v>
      </c>
      <c r="D20" s="2">
        <v>0.2</v>
      </c>
      <c r="E20" s="2">
        <v>0</v>
      </c>
      <c r="F20" s="2">
        <v>11.2</v>
      </c>
      <c r="G20" s="2">
        <v>52</v>
      </c>
      <c r="H20" s="13">
        <v>829</v>
      </c>
    </row>
    <row r="21" spans="1:8" ht="15.75" thickBot="1" x14ac:dyDescent="0.3">
      <c r="A21" s="32"/>
      <c r="B21" s="4" t="s">
        <v>14</v>
      </c>
      <c r="C21" s="14">
        <v>50</v>
      </c>
      <c r="D21" s="14">
        <v>3.5</v>
      </c>
      <c r="E21" s="14">
        <v>0.55000000000000004</v>
      </c>
      <c r="F21" s="14">
        <v>18.5</v>
      </c>
      <c r="G21" s="14">
        <v>96.5</v>
      </c>
      <c r="H21" s="15"/>
    </row>
    <row r="22" spans="1:8" ht="15.75" thickBot="1" x14ac:dyDescent="0.3">
      <c r="A22" s="5"/>
      <c r="B22" s="6" t="s">
        <v>18</v>
      </c>
      <c r="C22" s="16">
        <f>SUM(C16:C21)</f>
        <v>750</v>
      </c>
      <c r="D22" s="16">
        <f>SUM(D16:D21)</f>
        <v>31.409999999999997</v>
      </c>
      <c r="E22" s="16">
        <f>SUM(E16:E21)</f>
        <v>26.740000000000002</v>
      </c>
      <c r="F22" s="16">
        <f>SUM(F16:F21)</f>
        <v>83.32</v>
      </c>
      <c r="G22" s="16">
        <f>SUM(G16:G21)</f>
        <v>636.6</v>
      </c>
      <c r="H22" s="17"/>
    </row>
    <row r="23" spans="1:8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8" ht="15.75" thickBot="1" x14ac:dyDescent="0.3">
      <c r="A24" s="5"/>
      <c r="B24" s="6" t="s">
        <v>16</v>
      </c>
      <c r="C24" s="16">
        <f>SUM(C14+C22)</f>
        <v>1260</v>
      </c>
      <c r="D24" s="16">
        <f t="shared" ref="D24:G24" si="1">SUM(D14+D22)</f>
        <v>45.61</v>
      </c>
      <c r="E24" s="16">
        <f t="shared" si="1"/>
        <v>46.54</v>
      </c>
      <c r="F24" s="16">
        <f t="shared" si="1"/>
        <v>174.12</v>
      </c>
      <c r="G24" s="16">
        <f t="shared" si="1"/>
        <v>1273.5999999999999</v>
      </c>
      <c r="H24" s="17"/>
    </row>
    <row r="25" spans="1:8" s="8" customFormat="1" x14ac:dyDescent="0.25"/>
    <row r="26" spans="1:8" s="8" customFormat="1" x14ac:dyDescent="0.25">
      <c r="D26" s="8">
        <v>1</v>
      </c>
      <c r="E26" s="22">
        <f>(D24/E24)</f>
        <v>0.9800171895143962</v>
      </c>
      <c r="F26" s="22">
        <f>(F24/D24)</f>
        <v>3.8175838631878976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A16:A21"/>
    <mergeCell ref="B3:F4"/>
    <mergeCell ref="D7:F7"/>
    <mergeCell ref="G7:G8"/>
    <mergeCell ref="H7:H8"/>
    <mergeCell ref="C7:C8"/>
    <mergeCell ref="A7:A8"/>
    <mergeCell ref="B7:B8"/>
    <mergeCell ref="A9:A13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38"/>
  <sheetViews>
    <sheetView workbookViewId="0">
      <selection activeCell="G16" sqref="G16:G21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33" t="s">
        <v>19</v>
      </c>
      <c r="C3" s="33"/>
      <c r="D3" s="33"/>
      <c r="E3" s="33"/>
      <c r="F3" s="33"/>
    </row>
    <row r="4" spans="1:8" x14ac:dyDescent="0.25">
      <c r="B4" s="33"/>
      <c r="C4" s="33"/>
      <c r="D4" s="33"/>
      <c r="E4" s="33"/>
      <c r="F4" s="33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41" t="s">
        <v>54</v>
      </c>
      <c r="B7" s="43" t="s">
        <v>4</v>
      </c>
      <c r="C7" s="37" t="s">
        <v>3</v>
      </c>
      <c r="D7" s="34" t="s">
        <v>0</v>
      </c>
      <c r="E7" s="35"/>
      <c r="F7" s="36"/>
      <c r="G7" s="37" t="s">
        <v>1</v>
      </c>
      <c r="H7" s="39" t="s">
        <v>2</v>
      </c>
    </row>
    <row r="8" spans="1:8" ht="15.75" thickBot="1" x14ac:dyDescent="0.3">
      <c r="A8" s="42"/>
      <c r="B8" s="44"/>
      <c r="C8" s="38"/>
      <c r="D8" s="14" t="s">
        <v>26</v>
      </c>
      <c r="E8" s="14" t="s">
        <v>27</v>
      </c>
      <c r="F8" s="14" t="s">
        <v>28</v>
      </c>
      <c r="G8" s="38"/>
      <c r="H8" s="40"/>
    </row>
    <row r="9" spans="1:8" x14ac:dyDescent="0.25">
      <c r="A9" s="30" t="s">
        <v>9</v>
      </c>
      <c r="B9" s="3" t="s">
        <v>62</v>
      </c>
      <c r="C9" s="7">
        <v>200</v>
      </c>
      <c r="D9" s="7">
        <v>10.199999999999999</v>
      </c>
      <c r="E9" s="7">
        <v>12.3</v>
      </c>
      <c r="F9" s="7">
        <v>40.4</v>
      </c>
      <c r="G9" s="7">
        <v>364</v>
      </c>
      <c r="H9" s="12">
        <v>315</v>
      </c>
    </row>
    <row r="10" spans="1:8" x14ac:dyDescent="0.25">
      <c r="A10" s="31"/>
      <c r="B10" s="1" t="s">
        <v>63</v>
      </c>
      <c r="C10" s="2">
        <v>50</v>
      </c>
      <c r="D10" s="2">
        <v>0.68</v>
      </c>
      <c r="E10" s="2">
        <v>1.58</v>
      </c>
      <c r="F10" s="2">
        <v>4.6399999999999997</v>
      </c>
      <c r="G10" s="24">
        <v>35.53</v>
      </c>
      <c r="H10" s="13">
        <v>351</v>
      </c>
    </row>
    <row r="11" spans="1:8" x14ac:dyDescent="0.25">
      <c r="A11" s="31"/>
      <c r="B11" s="1" t="s">
        <v>24</v>
      </c>
      <c r="C11" s="2">
        <v>50</v>
      </c>
      <c r="D11" s="2">
        <v>3.5</v>
      </c>
      <c r="E11" s="2">
        <v>0.55000000000000004</v>
      </c>
      <c r="F11" s="2">
        <v>20.5</v>
      </c>
      <c r="G11" s="2">
        <v>96.5</v>
      </c>
      <c r="H11" s="13"/>
    </row>
    <row r="12" spans="1:8" x14ac:dyDescent="0.25">
      <c r="A12" s="31"/>
      <c r="B12" s="1" t="s">
        <v>31</v>
      </c>
      <c r="C12" s="2">
        <v>200</v>
      </c>
      <c r="D12" s="2">
        <v>1.6</v>
      </c>
      <c r="E12" s="2">
        <v>1.6</v>
      </c>
      <c r="F12" s="2">
        <v>17.3</v>
      </c>
      <c r="G12" s="2">
        <v>87</v>
      </c>
      <c r="H12" s="13">
        <v>848</v>
      </c>
    </row>
    <row r="13" spans="1:8" ht="15.75" thickBot="1" x14ac:dyDescent="0.3">
      <c r="A13" s="32"/>
      <c r="B13" s="4"/>
      <c r="C13" s="14"/>
      <c r="D13" s="14"/>
      <c r="E13" s="14"/>
      <c r="F13" s="14"/>
      <c r="G13" s="14"/>
      <c r="H13" s="15"/>
    </row>
    <row r="14" spans="1:8" ht="15.75" thickBot="1" x14ac:dyDescent="0.3">
      <c r="A14" s="5"/>
      <c r="B14" s="6" t="s">
        <v>17</v>
      </c>
      <c r="C14" s="16">
        <f>SUM(C9:C13)</f>
        <v>500</v>
      </c>
      <c r="D14" s="16">
        <f t="shared" ref="D14:G14" si="0">SUM(D9:D13)</f>
        <v>15.979999999999999</v>
      </c>
      <c r="E14" s="16">
        <f t="shared" si="0"/>
        <v>16.03</v>
      </c>
      <c r="F14" s="16">
        <f t="shared" si="0"/>
        <v>82.839999999999989</v>
      </c>
      <c r="G14" s="16">
        <f t="shared" si="0"/>
        <v>583.03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30" t="s">
        <v>15</v>
      </c>
      <c r="B16" s="23" t="s">
        <v>64</v>
      </c>
      <c r="C16" s="19">
        <v>200</v>
      </c>
      <c r="D16" s="19">
        <v>8.5</v>
      </c>
      <c r="E16" s="19">
        <v>9</v>
      </c>
      <c r="F16" s="19">
        <v>20.7</v>
      </c>
      <c r="G16" s="19">
        <v>125</v>
      </c>
      <c r="H16" s="20">
        <v>212</v>
      </c>
    </row>
    <row r="17" spans="1:13" x14ac:dyDescent="0.25">
      <c r="A17" s="31"/>
      <c r="B17" s="1" t="s">
        <v>22</v>
      </c>
      <c r="C17" s="2">
        <v>90</v>
      </c>
      <c r="D17" s="2">
        <v>12.72</v>
      </c>
      <c r="E17" s="2">
        <v>16.100000000000001</v>
      </c>
      <c r="F17" s="2">
        <v>3</v>
      </c>
      <c r="G17" s="2">
        <v>278</v>
      </c>
      <c r="H17" s="13">
        <v>555</v>
      </c>
    </row>
    <row r="18" spans="1:13" x14ac:dyDescent="0.25">
      <c r="A18" s="31"/>
      <c r="B18" s="1" t="s">
        <v>66</v>
      </c>
      <c r="C18" s="2">
        <v>150</v>
      </c>
      <c r="D18" s="2">
        <v>6.4</v>
      </c>
      <c r="E18" s="2">
        <v>6.09</v>
      </c>
      <c r="F18" s="2">
        <v>43</v>
      </c>
      <c r="G18" s="2">
        <v>195</v>
      </c>
      <c r="H18" s="13">
        <v>361</v>
      </c>
    </row>
    <row r="19" spans="1:13" ht="30" x14ac:dyDescent="0.25">
      <c r="A19" s="31"/>
      <c r="B19" s="25" t="s">
        <v>65</v>
      </c>
      <c r="C19" s="2">
        <v>50</v>
      </c>
      <c r="D19" s="2"/>
      <c r="E19" s="2"/>
      <c r="F19" s="2"/>
      <c r="G19" s="2"/>
      <c r="H19" s="13"/>
    </row>
    <row r="20" spans="1:13" x14ac:dyDescent="0.25">
      <c r="A20" s="31"/>
      <c r="B20" s="1" t="s">
        <v>23</v>
      </c>
      <c r="C20" s="2">
        <v>200</v>
      </c>
      <c r="D20" s="2">
        <v>0.14000000000000001</v>
      </c>
      <c r="E20" s="2">
        <v>0</v>
      </c>
      <c r="F20" s="2">
        <v>23.1</v>
      </c>
      <c r="G20" s="2">
        <v>104</v>
      </c>
      <c r="H20" s="13">
        <v>754</v>
      </c>
    </row>
    <row r="21" spans="1:13" ht="15.75" thickBot="1" x14ac:dyDescent="0.3">
      <c r="A21" s="32"/>
      <c r="B21" s="4" t="s">
        <v>24</v>
      </c>
      <c r="C21" s="14">
        <v>50</v>
      </c>
      <c r="D21" s="14">
        <v>3.5</v>
      </c>
      <c r="E21" s="14">
        <v>0.55000000000000004</v>
      </c>
      <c r="F21" s="14">
        <v>20.5</v>
      </c>
      <c r="G21" s="14">
        <v>96.5</v>
      </c>
      <c r="H21" s="15"/>
    </row>
    <row r="22" spans="1:13" ht="15.75" thickBot="1" x14ac:dyDescent="0.3">
      <c r="A22" s="5"/>
      <c r="B22" s="6" t="s">
        <v>8</v>
      </c>
      <c r="C22" s="16">
        <f>SUM(C16:C21)</f>
        <v>740</v>
      </c>
      <c r="D22" s="16">
        <f t="shared" ref="D22:F22" si="1">SUM(D16:D21)</f>
        <v>31.259999999999998</v>
      </c>
      <c r="E22" s="16">
        <f t="shared" si="1"/>
        <v>31.740000000000002</v>
      </c>
      <c r="F22" s="16">
        <f t="shared" si="1"/>
        <v>110.30000000000001</v>
      </c>
      <c r="G22" s="16"/>
      <c r="H22" s="17"/>
    </row>
    <row r="23" spans="1:13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13" ht="15.75" thickBot="1" x14ac:dyDescent="0.3">
      <c r="A24" s="5"/>
      <c r="B24" s="6" t="s">
        <v>16</v>
      </c>
      <c r="C24" s="16">
        <f>SUM(C14+C22)</f>
        <v>1240</v>
      </c>
      <c r="D24" s="16">
        <f t="shared" ref="D24:G24" si="2">SUM(D14+D22)</f>
        <v>47.239999999999995</v>
      </c>
      <c r="E24" s="16">
        <f t="shared" si="2"/>
        <v>47.77</v>
      </c>
      <c r="F24" s="16">
        <f t="shared" si="2"/>
        <v>193.14</v>
      </c>
      <c r="G24" s="16">
        <f t="shared" si="2"/>
        <v>583.03</v>
      </c>
      <c r="H24" s="17"/>
    </row>
    <row r="25" spans="1:13" s="8" customFormat="1" x14ac:dyDescent="0.25"/>
    <row r="26" spans="1:13" s="8" customFormat="1" x14ac:dyDescent="0.25">
      <c r="D26" s="8">
        <v>1</v>
      </c>
      <c r="E26" s="22">
        <f>(D24/E24)</f>
        <v>0.98890517060916872</v>
      </c>
      <c r="F26" s="22">
        <f>(F24/D24)</f>
        <v>4.0884843353090599</v>
      </c>
    </row>
    <row r="27" spans="1:13" s="8" customFormat="1" x14ac:dyDescent="0.25"/>
    <row r="28" spans="1:13" s="8" customFormat="1" x14ac:dyDescent="0.25"/>
    <row r="29" spans="1:13" s="8" customFormat="1" x14ac:dyDescent="0.25">
      <c r="M29" s="29" t="s">
        <v>88</v>
      </c>
    </row>
    <row r="30" spans="1:13" s="8" customFormat="1" x14ac:dyDescent="0.25">
      <c r="M30" s="8" t="s">
        <v>89</v>
      </c>
    </row>
    <row r="31" spans="1:13" s="8" customFormat="1" x14ac:dyDescent="0.25">
      <c r="M31" s="8" t="s">
        <v>89</v>
      </c>
    </row>
    <row r="32" spans="1:13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workbookViewId="0">
      <selection activeCell="C10" sqref="C10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33" t="s">
        <v>19</v>
      </c>
      <c r="C3" s="33"/>
      <c r="D3" s="33"/>
      <c r="E3" s="33"/>
      <c r="F3" s="33"/>
    </row>
    <row r="4" spans="1:8" x14ac:dyDescent="0.25">
      <c r="B4" s="33"/>
      <c r="C4" s="33"/>
      <c r="D4" s="33"/>
      <c r="E4" s="33"/>
      <c r="F4" s="33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41" t="s">
        <v>20</v>
      </c>
      <c r="B7" s="43" t="s">
        <v>4</v>
      </c>
      <c r="C7" s="37" t="s">
        <v>3</v>
      </c>
      <c r="D7" s="34" t="s">
        <v>0</v>
      </c>
      <c r="E7" s="35"/>
      <c r="F7" s="36"/>
      <c r="G7" s="37" t="s">
        <v>1</v>
      </c>
      <c r="H7" s="39" t="s">
        <v>2</v>
      </c>
    </row>
    <row r="8" spans="1:8" ht="15.75" thickBot="1" x14ac:dyDescent="0.3">
      <c r="A8" s="42"/>
      <c r="B8" s="44"/>
      <c r="C8" s="38"/>
      <c r="D8" s="14" t="s">
        <v>26</v>
      </c>
      <c r="E8" s="14" t="s">
        <v>27</v>
      </c>
      <c r="F8" s="14" t="s">
        <v>28</v>
      </c>
      <c r="G8" s="38"/>
      <c r="H8" s="40"/>
    </row>
    <row r="9" spans="1:8" x14ac:dyDescent="0.25">
      <c r="A9" s="30" t="s">
        <v>9</v>
      </c>
      <c r="B9" s="3" t="s">
        <v>46</v>
      </c>
      <c r="C9" s="7">
        <v>180</v>
      </c>
      <c r="D9" s="7">
        <v>4.2</v>
      </c>
      <c r="E9" s="7">
        <v>11</v>
      </c>
      <c r="F9" s="7">
        <v>35.6</v>
      </c>
      <c r="G9" s="7">
        <v>198</v>
      </c>
      <c r="H9" s="12">
        <v>634</v>
      </c>
    </row>
    <row r="10" spans="1:8" x14ac:dyDescent="0.25">
      <c r="A10" s="31"/>
      <c r="B10" s="1" t="s">
        <v>32</v>
      </c>
      <c r="C10" s="2">
        <v>100</v>
      </c>
      <c r="D10" s="2">
        <v>14.8</v>
      </c>
      <c r="E10" s="2">
        <v>16.399999999999999</v>
      </c>
      <c r="F10" s="2">
        <v>10.1</v>
      </c>
      <c r="G10" s="2">
        <v>257</v>
      </c>
      <c r="H10" s="13">
        <v>561</v>
      </c>
    </row>
    <row r="11" spans="1:8" x14ac:dyDescent="0.25">
      <c r="A11" s="31"/>
      <c r="B11" s="1" t="s">
        <v>6</v>
      </c>
      <c r="C11" s="2">
        <v>200</v>
      </c>
      <c r="D11" s="2">
        <v>0.2</v>
      </c>
      <c r="E11" s="2">
        <v>0</v>
      </c>
      <c r="F11" s="2">
        <v>11.2</v>
      </c>
      <c r="G11" s="2">
        <v>52</v>
      </c>
      <c r="H11" s="13">
        <v>829</v>
      </c>
    </row>
    <row r="12" spans="1:8" x14ac:dyDescent="0.25">
      <c r="A12" s="31"/>
      <c r="B12" s="1" t="s">
        <v>24</v>
      </c>
      <c r="C12" s="2">
        <v>50</v>
      </c>
      <c r="D12" s="2">
        <v>5.15</v>
      </c>
      <c r="E12" s="2">
        <v>0.6</v>
      </c>
      <c r="F12" s="2">
        <v>24</v>
      </c>
      <c r="G12" s="2">
        <v>113.5</v>
      </c>
      <c r="H12" s="13"/>
    </row>
    <row r="13" spans="1:8" ht="15.75" thickBot="1" x14ac:dyDescent="0.3">
      <c r="A13" s="32"/>
      <c r="B13" s="4"/>
      <c r="C13" s="14"/>
      <c r="D13" s="14"/>
      <c r="E13" s="14"/>
      <c r="F13" s="14"/>
      <c r="G13" s="14"/>
      <c r="H13" s="15"/>
    </row>
    <row r="14" spans="1:8" ht="15.75" thickBot="1" x14ac:dyDescent="0.3">
      <c r="A14" s="5"/>
      <c r="B14" s="6" t="s">
        <v>17</v>
      </c>
      <c r="C14" s="16">
        <f>SUM(C9:C13)</f>
        <v>530</v>
      </c>
      <c r="D14" s="16">
        <f t="shared" ref="D14:G14" si="0">SUM(D9:D13)</f>
        <v>24.35</v>
      </c>
      <c r="E14" s="16">
        <f t="shared" si="0"/>
        <v>28</v>
      </c>
      <c r="F14" s="16">
        <f t="shared" si="0"/>
        <v>80.900000000000006</v>
      </c>
      <c r="G14" s="16">
        <f t="shared" si="0"/>
        <v>620.5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30" t="s">
        <v>15</v>
      </c>
      <c r="B16" s="9" t="s">
        <v>47</v>
      </c>
      <c r="C16" s="19">
        <v>200</v>
      </c>
      <c r="D16" s="19">
        <v>6.9</v>
      </c>
      <c r="E16" s="19">
        <v>4.5</v>
      </c>
      <c r="F16" s="19">
        <v>28.8</v>
      </c>
      <c r="G16" s="19">
        <v>183.6</v>
      </c>
      <c r="H16" s="20">
        <v>215</v>
      </c>
    </row>
    <row r="17" spans="1:8" x14ac:dyDescent="0.25">
      <c r="A17" s="31"/>
      <c r="B17" s="1" t="s">
        <v>48</v>
      </c>
      <c r="C17" s="2">
        <v>150</v>
      </c>
      <c r="D17" s="2">
        <v>3.64</v>
      </c>
      <c r="E17" s="2">
        <v>9.9</v>
      </c>
      <c r="F17" s="2">
        <v>36.5</v>
      </c>
      <c r="G17" s="2">
        <v>302</v>
      </c>
      <c r="H17" s="13">
        <v>615</v>
      </c>
    </row>
    <row r="18" spans="1:8" x14ac:dyDescent="0.25">
      <c r="A18" s="31"/>
      <c r="B18" s="1" t="s">
        <v>49</v>
      </c>
      <c r="C18" s="2">
        <v>90</v>
      </c>
      <c r="D18" s="2">
        <v>14.5</v>
      </c>
      <c r="E18" s="2">
        <v>14.7</v>
      </c>
      <c r="F18" s="2">
        <v>10.5</v>
      </c>
      <c r="G18" s="2">
        <v>192.8</v>
      </c>
      <c r="H18" s="13">
        <v>590</v>
      </c>
    </row>
    <row r="19" spans="1:8" x14ac:dyDescent="0.25">
      <c r="A19" s="31"/>
      <c r="B19" s="1" t="s">
        <v>50</v>
      </c>
      <c r="C19" s="2">
        <v>60</v>
      </c>
      <c r="D19" s="2">
        <v>0.84</v>
      </c>
      <c r="E19" s="2">
        <v>6.06</v>
      </c>
      <c r="F19" s="2">
        <v>8.08</v>
      </c>
      <c r="G19" s="2">
        <v>74.400000000000006</v>
      </c>
      <c r="H19" s="13">
        <v>71</v>
      </c>
    </row>
    <row r="20" spans="1:8" x14ac:dyDescent="0.25">
      <c r="A20" s="31"/>
      <c r="B20" s="1" t="s">
        <v>6</v>
      </c>
      <c r="C20" s="2">
        <v>200</v>
      </c>
      <c r="D20" s="2">
        <v>0.2</v>
      </c>
      <c r="E20" s="2">
        <v>0</v>
      </c>
      <c r="F20" s="2">
        <v>11.2</v>
      </c>
      <c r="G20" s="2">
        <v>52</v>
      </c>
      <c r="H20" s="13">
        <v>829</v>
      </c>
    </row>
    <row r="21" spans="1:8" ht="15.75" thickBot="1" x14ac:dyDescent="0.3">
      <c r="A21" s="32"/>
      <c r="B21" s="4" t="s">
        <v>24</v>
      </c>
      <c r="C21" s="14">
        <v>50</v>
      </c>
      <c r="D21" s="14">
        <v>3.5</v>
      </c>
      <c r="E21" s="14">
        <v>0.55000000000000004</v>
      </c>
      <c r="F21" s="14">
        <v>20.5</v>
      </c>
      <c r="G21" s="14">
        <v>96.5</v>
      </c>
      <c r="H21" s="15"/>
    </row>
    <row r="22" spans="1:8" ht="15.75" thickBot="1" x14ac:dyDescent="0.3">
      <c r="A22" s="5"/>
      <c r="B22" s="6" t="s">
        <v>18</v>
      </c>
      <c r="C22" s="16">
        <f>SUM(C16:C21)</f>
        <v>750</v>
      </c>
      <c r="D22" s="16">
        <f>SUM(D16:D21)</f>
        <v>29.58</v>
      </c>
      <c r="E22" s="16">
        <f>SUM(E16:E21)</f>
        <v>35.71</v>
      </c>
      <c r="F22" s="16">
        <f>SUM(F16:F21)</f>
        <v>115.58</v>
      </c>
      <c r="G22" s="16">
        <f>SUM(G16:G21)</f>
        <v>901.30000000000007</v>
      </c>
      <c r="H22" s="17"/>
    </row>
    <row r="23" spans="1:8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8" ht="15.75" thickBot="1" x14ac:dyDescent="0.3">
      <c r="A24" s="5"/>
      <c r="B24" s="6" t="s">
        <v>16</v>
      </c>
      <c r="C24" s="16">
        <f>SUM(C14+C22)</f>
        <v>1280</v>
      </c>
      <c r="D24" s="16">
        <f t="shared" ref="D24:G24" si="1">SUM(D14+D22)</f>
        <v>53.93</v>
      </c>
      <c r="E24" s="16">
        <f t="shared" si="1"/>
        <v>63.71</v>
      </c>
      <c r="F24" s="16">
        <f t="shared" si="1"/>
        <v>196.48000000000002</v>
      </c>
      <c r="G24" s="16">
        <f t="shared" si="1"/>
        <v>1521.8000000000002</v>
      </c>
      <c r="H24" s="17"/>
    </row>
    <row r="25" spans="1:8" s="8" customFormat="1" x14ac:dyDescent="0.25"/>
    <row r="26" spans="1:8" s="8" customFormat="1" x14ac:dyDescent="0.25">
      <c r="D26" s="8">
        <v>1</v>
      </c>
      <c r="E26" s="22">
        <f>(D24/E24)</f>
        <v>0.84649191649662536</v>
      </c>
      <c r="F26" s="22">
        <f>(F24/D24)</f>
        <v>3.6432412386426853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workbookViewId="0">
      <selection activeCell="C20" sqref="C20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33" t="s">
        <v>19</v>
      </c>
      <c r="C3" s="33"/>
      <c r="D3" s="33"/>
      <c r="E3" s="33"/>
      <c r="F3" s="33"/>
    </row>
    <row r="4" spans="1:8" x14ac:dyDescent="0.25">
      <c r="B4" s="33"/>
      <c r="C4" s="33"/>
      <c r="D4" s="33"/>
      <c r="E4" s="33"/>
      <c r="F4" s="33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41" t="s">
        <v>29</v>
      </c>
      <c r="B7" s="43" t="s">
        <v>4</v>
      </c>
      <c r="C7" s="37" t="s">
        <v>3</v>
      </c>
      <c r="D7" s="34" t="s">
        <v>0</v>
      </c>
      <c r="E7" s="35"/>
      <c r="F7" s="36"/>
      <c r="G7" s="37" t="s">
        <v>1</v>
      </c>
      <c r="H7" s="39" t="s">
        <v>2</v>
      </c>
    </row>
    <row r="8" spans="1:8" ht="15.75" thickBot="1" x14ac:dyDescent="0.3">
      <c r="A8" s="42"/>
      <c r="B8" s="44"/>
      <c r="C8" s="38"/>
      <c r="D8" s="14" t="s">
        <v>26</v>
      </c>
      <c r="E8" s="14" t="s">
        <v>27</v>
      </c>
      <c r="F8" s="14" t="s">
        <v>28</v>
      </c>
      <c r="G8" s="38"/>
      <c r="H8" s="40"/>
    </row>
    <row r="9" spans="1:8" x14ac:dyDescent="0.25">
      <c r="A9" s="30" t="s">
        <v>9</v>
      </c>
      <c r="B9" s="3" t="s">
        <v>35</v>
      </c>
      <c r="C9" s="7">
        <v>250</v>
      </c>
      <c r="D9" s="7">
        <v>9.9</v>
      </c>
      <c r="E9" s="7">
        <v>6</v>
      </c>
      <c r="F9" s="7">
        <v>16.100000000000001</v>
      </c>
      <c r="G9" s="7">
        <v>164</v>
      </c>
      <c r="H9" s="12">
        <v>214</v>
      </c>
    </row>
    <row r="10" spans="1:8" x14ac:dyDescent="0.25">
      <c r="A10" s="31"/>
      <c r="B10" s="1" t="s">
        <v>79</v>
      </c>
      <c r="C10" s="2">
        <v>50</v>
      </c>
      <c r="D10" s="2">
        <v>7.7</v>
      </c>
      <c r="E10" s="2">
        <v>6.65</v>
      </c>
      <c r="F10" s="2">
        <v>28.5</v>
      </c>
      <c r="G10" s="2">
        <v>207</v>
      </c>
      <c r="H10" s="13">
        <v>42</v>
      </c>
    </row>
    <row r="11" spans="1:8" x14ac:dyDescent="0.25">
      <c r="A11" s="31"/>
      <c r="B11" s="1" t="s">
        <v>6</v>
      </c>
      <c r="C11" s="2">
        <v>200</v>
      </c>
      <c r="D11" s="2">
        <v>0.2</v>
      </c>
      <c r="E11" s="2">
        <v>0</v>
      </c>
      <c r="F11" s="2">
        <v>11.2</v>
      </c>
      <c r="G11" s="2">
        <v>52</v>
      </c>
      <c r="H11" s="13">
        <v>829</v>
      </c>
    </row>
    <row r="12" spans="1:8" x14ac:dyDescent="0.25">
      <c r="A12" s="31"/>
      <c r="B12" s="1" t="s">
        <v>40</v>
      </c>
      <c r="C12" s="2">
        <v>100</v>
      </c>
      <c r="D12" s="2">
        <v>0.4</v>
      </c>
      <c r="E12" s="2">
        <v>0.4</v>
      </c>
      <c r="F12" s="2">
        <v>28</v>
      </c>
      <c r="G12" s="2">
        <v>47</v>
      </c>
      <c r="H12" s="13"/>
    </row>
    <row r="13" spans="1:8" ht="15.75" thickBot="1" x14ac:dyDescent="0.3">
      <c r="A13" s="32"/>
      <c r="B13" s="4"/>
      <c r="C13" s="14"/>
      <c r="D13" s="14"/>
      <c r="E13" s="14"/>
      <c r="F13" s="14"/>
      <c r="G13" s="14"/>
      <c r="H13" s="15"/>
    </row>
    <row r="14" spans="1:8" ht="15.75" thickBot="1" x14ac:dyDescent="0.3">
      <c r="A14" s="5"/>
      <c r="B14" s="6" t="s">
        <v>17</v>
      </c>
      <c r="C14" s="16">
        <f>SUM(C9:C13)</f>
        <v>600</v>
      </c>
      <c r="D14" s="16">
        <f t="shared" ref="D14:G14" si="0">SUM(D9:D13)</f>
        <v>18.2</v>
      </c>
      <c r="E14" s="16">
        <f t="shared" si="0"/>
        <v>13.05</v>
      </c>
      <c r="F14" s="16">
        <f t="shared" si="0"/>
        <v>83.8</v>
      </c>
      <c r="G14" s="16">
        <f t="shared" si="0"/>
        <v>470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30" t="s">
        <v>15</v>
      </c>
      <c r="B16" s="9" t="s">
        <v>36</v>
      </c>
      <c r="C16" s="19">
        <v>200</v>
      </c>
      <c r="D16" s="19">
        <v>6.04</v>
      </c>
      <c r="E16" s="19">
        <v>10.1</v>
      </c>
      <c r="F16" s="19">
        <v>16.14</v>
      </c>
      <c r="G16" s="19">
        <v>184.56</v>
      </c>
      <c r="H16" s="20">
        <v>186</v>
      </c>
    </row>
    <row r="17" spans="1:8" x14ac:dyDescent="0.25">
      <c r="A17" s="31"/>
      <c r="B17" s="1" t="s">
        <v>60</v>
      </c>
      <c r="C17" s="2">
        <v>200</v>
      </c>
      <c r="D17" s="2">
        <v>20.399999999999999</v>
      </c>
      <c r="E17" s="2">
        <v>22.25</v>
      </c>
      <c r="F17" s="2">
        <v>35.799999999999997</v>
      </c>
      <c r="G17" s="2">
        <v>437.5</v>
      </c>
      <c r="H17" s="13">
        <v>443</v>
      </c>
    </row>
    <row r="18" spans="1:8" x14ac:dyDescent="0.25">
      <c r="A18" s="31"/>
      <c r="B18" s="1" t="s">
        <v>69</v>
      </c>
      <c r="C18" s="2">
        <v>60</v>
      </c>
      <c r="D18" s="2">
        <v>0.9</v>
      </c>
      <c r="E18" s="2">
        <v>4.5</v>
      </c>
      <c r="F18" s="2">
        <v>3.3</v>
      </c>
      <c r="G18" s="2">
        <v>56</v>
      </c>
      <c r="H18" s="13">
        <v>39</v>
      </c>
    </row>
    <row r="19" spans="1:8" x14ac:dyDescent="0.25">
      <c r="A19" s="31"/>
      <c r="B19" s="1" t="s">
        <v>24</v>
      </c>
      <c r="C19" s="2">
        <v>50</v>
      </c>
      <c r="D19" s="2">
        <v>3.5</v>
      </c>
      <c r="E19" s="2">
        <v>0.55000000000000004</v>
      </c>
      <c r="F19" s="2">
        <v>20.5</v>
      </c>
      <c r="G19" s="2">
        <v>96.5</v>
      </c>
      <c r="H19" s="13"/>
    </row>
    <row r="20" spans="1:8" x14ac:dyDescent="0.25">
      <c r="A20" s="31"/>
      <c r="B20" s="1" t="s">
        <v>33</v>
      </c>
      <c r="C20" s="2">
        <v>200</v>
      </c>
      <c r="D20" s="2">
        <v>0.6</v>
      </c>
      <c r="E20" s="2">
        <v>0</v>
      </c>
      <c r="F20" s="2">
        <v>28.9</v>
      </c>
      <c r="G20" s="2">
        <v>118</v>
      </c>
      <c r="H20" s="13">
        <v>759</v>
      </c>
    </row>
    <row r="21" spans="1:8" ht="15.75" thickBot="1" x14ac:dyDescent="0.3">
      <c r="A21" s="32"/>
      <c r="B21" s="4"/>
      <c r="C21" s="14"/>
      <c r="D21" s="14"/>
      <c r="E21" s="14"/>
      <c r="F21" s="14"/>
      <c r="G21" s="14"/>
      <c r="H21" s="15"/>
    </row>
    <row r="22" spans="1:8" ht="15.75" thickBot="1" x14ac:dyDescent="0.3">
      <c r="A22" s="5"/>
      <c r="B22" s="6" t="s">
        <v>18</v>
      </c>
      <c r="C22" s="16">
        <f>SUM(C16:C21)</f>
        <v>710</v>
      </c>
      <c r="D22" s="16">
        <f>SUM(D16:D21)</f>
        <v>31.439999999999998</v>
      </c>
      <c r="E22" s="16">
        <f>SUM(E16:E21)</f>
        <v>37.4</v>
      </c>
      <c r="F22" s="16">
        <f>SUM(F16:F21)</f>
        <v>104.63999999999999</v>
      </c>
      <c r="G22" s="16">
        <f>SUM(G16:G21)</f>
        <v>892.56</v>
      </c>
      <c r="H22" s="17"/>
    </row>
    <row r="23" spans="1:8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8" ht="15.75" thickBot="1" x14ac:dyDescent="0.3">
      <c r="A24" s="5"/>
      <c r="B24" s="6" t="s">
        <v>16</v>
      </c>
      <c r="C24" s="16">
        <f>SUM(C14+C22)</f>
        <v>1310</v>
      </c>
      <c r="D24" s="16">
        <f t="shared" ref="D24:G24" si="1">SUM(D14+D22)</f>
        <v>49.64</v>
      </c>
      <c r="E24" s="16">
        <f t="shared" si="1"/>
        <v>50.45</v>
      </c>
      <c r="F24" s="16">
        <f t="shared" si="1"/>
        <v>188.44</v>
      </c>
      <c r="G24" s="16">
        <f t="shared" si="1"/>
        <v>1362.56</v>
      </c>
      <c r="H24" s="17"/>
    </row>
    <row r="25" spans="1:8" s="8" customFormat="1" x14ac:dyDescent="0.25"/>
    <row r="26" spans="1:8" s="8" customFormat="1" x14ac:dyDescent="0.25">
      <c r="D26" s="8">
        <v>1</v>
      </c>
      <c r="E26" s="22">
        <f>(D24/E24)</f>
        <v>0.98394449950445984</v>
      </c>
      <c r="F26" s="22">
        <f>(F24/D24)</f>
        <v>3.7961321514907334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9"/>
  <sheetViews>
    <sheetView topLeftCell="A3" workbookViewId="0">
      <selection activeCell="C23" sqref="C23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33" t="s">
        <v>19</v>
      </c>
      <c r="C3" s="33"/>
      <c r="D3" s="33"/>
      <c r="E3" s="33"/>
      <c r="F3" s="33"/>
    </row>
    <row r="4" spans="1:8" x14ac:dyDescent="0.25">
      <c r="B4" s="33"/>
      <c r="C4" s="33"/>
      <c r="D4" s="33"/>
      <c r="E4" s="33"/>
      <c r="F4" s="33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41" t="s">
        <v>34</v>
      </c>
      <c r="B7" s="43" t="s">
        <v>4</v>
      </c>
      <c r="C7" s="37" t="s">
        <v>3</v>
      </c>
      <c r="D7" s="34" t="s">
        <v>0</v>
      </c>
      <c r="E7" s="35"/>
      <c r="F7" s="36"/>
      <c r="G7" s="37" t="s">
        <v>1</v>
      </c>
      <c r="H7" s="39" t="s">
        <v>2</v>
      </c>
    </row>
    <row r="8" spans="1:8" ht="15.75" thickBot="1" x14ac:dyDescent="0.3">
      <c r="A8" s="42"/>
      <c r="B8" s="44"/>
      <c r="C8" s="38"/>
      <c r="D8" s="14" t="s">
        <v>26</v>
      </c>
      <c r="E8" s="14" t="s">
        <v>27</v>
      </c>
      <c r="F8" s="14" t="s">
        <v>28</v>
      </c>
      <c r="G8" s="38"/>
      <c r="H8" s="40"/>
    </row>
    <row r="9" spans="1:8" x14ac:dyDescent="0.25">
      <c r="A9" s="30" t="s">
        <v>9</v>
      </c>
      <c r="B9" s="3" t="s">
        <v>38</v>
      </c>
      <c r="C9" s="7">
        <v>200</v>
      </c>
      <c r="D9" s="7">
        <v>7.41</v>
      </c>
      <c r="E9" s="7">
        <v>5.3</v>
      </c>
      <c r="F9" s="7">
        <v>18.3</v>
      </c>
      <c r="G9" s="7">
        <v>231</v>
      </c>
      <c r="H9" s="12">
        <v>234</v>
      </c>
    </row>
    <row r="10" spans="1:8" x14ac:dyDescent="0.25">
      <c r="A10" s="31"/>
      <c r="B10" s="1" t="s">
        <v>14</v>
      </c>
      <c r="C10" s="2">
        <v>50</v>
      </c>
      <c r="D10" s="2">
        <v>4.1500000000000004</v>
      </c>
      <c r="E10" s="2">
        <v>0.6</v>
      </c>
      <c r="F10" s="2">
        <v>22</v>
      </c>
      <c r="G10" s="2">
        <v>113.5</v>
      </c>
      <c r="H10" s="13"/>
    </row>
    <row r="11" spans="1:8" x14ac:dyDescent="0.25">
      <c r="A11" s="31"/>
      <c r="B11" s="1" t="s">
        <v>39</v>
      </c>
      <c r="C11" s="2">
        <v>10</v>
      </c>
      <c r="D11" s="2">
        <v>0.1</v>
      </c>
      <c r="E11" s="2">
        <v>8.25</v>
      </c>
      <c r="F11" s="2">
        <v>0.9</v>
      </c>
      <c r="G11" s="2">
        <v>74.8</v>
      </c>
      <c r="H11" s="13"/>
    </row>
    <row r="12" spans="1:8" x14ac:dyDescent="0.25">
      <c r="A12" s="31"/>
      <c r="B12" s="1" t="s">
        <v>21</v>
      </c>
      <c r="C12" s="2">
        <v>200</v>
      </c>
      <c r="D12" s="2">
        <v>0.2</v>
      </c>
      <c r="E12" s="2">
        <v>0</v>
      </c>
      <c r="F12" s="2">
        <v>13.8</v>
      </c>
      <c r="G12" s="2">
        <v>56</v>
      </c>
      <c r="H12" s="13">
        <v>830</v>
      </c>
    </row>
    <row r="13" spans="1:8" ht="15.75" thickBot="1" x14ac:dyDescent="0.3">
      <c r="A13" s="32"/>
      <c r="B13" s="4" t="s">
        <v>40</v>
      </c>
      <c r="C13" s="14">
        <v>100</v>
      </c>
      <c r="D13" s="14">
        <v>0.3</v>
      </c>
      <c r="E13" s="14">
        <v>0</v>
      </c>
      <c r="F13" s="14">
        <v>8.6</v>
      </c>
      <c r="G13" s="14">
        <v>40</v>
      </c>
      <c r="H13" s="15"/>
    </row>
    <row r="14" spans="1:8" ht="15.75" thickBot="1" x14ac:dyDescent="0.3">
      <c r="A14" s="5"/>
      <c r="B14" s="6" t="s">
        <v>17</v>
      </c>
      <c r="C14" s="16">
        <f>SUM(C9:C13)</f>
        <v>560</v>
      </c>
      <c r="D14" s="16">
        <f t="shared" ref="D14:G14" si="0">SUM(D9:D13)</f>
        <v>12.16</v>
      </c>
      <c r="E14" s="16">
        <f t="shared" si="0"/>
        <v>14.149999999999999</v>
      </c>
      <c r="F14" s="16">
        <f t="shared" si="0"/>
        <v>63.6</v>
      </c>
      <c r="G14" s="16">
        <f t="shared" si="0"/>
        <v>515.29999999999995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30" t="s">
        <v>15</v>
      </c>
      <c r="B16" s="9" t="s">
        <v>78</v>
      </c>
      <c r="C16" s="19">
        <v>200</v>
      </c>
      <c r="D16" s="19">
        <v>3.9</v>
      </c>
      <c r="E16" s="19">
        <v>4.2</v>
      </c>
      <c r="F16" s="19">
        <v>24.4</v>
      </c>
      <c r="G16" s="19">
        <v>194.6</v>
      </c>
      <c r="H16" s="20">
        <v>222</v>
      </c>
    </row>
    <row r="17" spans="1:8" x14ac:dyDescent="0.25">
      <c r="A17" s="31"/>
      <c r="B17" s="1" t="s">
        <v>71</v>
      </c>
      <c r="C17" s="2">
        <v>150</v>
      </c>
      <c r="D17" s="2">
        <v>8.18</v>
      </c>
      <c r="E17" s="2">
        <v>5.5</v>
      </c>
      <c r="F17" s="2">
        <v>29.2</v>
      </c>
      <c r="G17" s="2">
        <v>263.8</v>
      </c>
      <c r="H17" s="13">
        <v>343</v>
      </c>
    </row>
    <row r="18" spans="1:8" x14ac:dyDescent="0.25">
      <c r="A18" s="31"/>
      <c r="B18" s="1" t="s">
        <v>68</v>
      </c>
      <c r="C18" s="2">
        <v>50</v>
      </c>
      <c r="D18" s="2">
        <v>0.88</v>
      </c>
      <c r="E18" s="2">
        <v>2.5</v>
      </c>
      <c r="F18" s="2">
        <v>3.51</v>
      </c>
      <c r="G18" s="2">
        <v>40.049999999999997</v>
      </c>
      <c r="H18" s="13" t="s">
        <v>72</v>
      </c>
    </row>
    <row r="19" spans="1:8" x14ac:dyDescent="0.25">
      <c r="A19" s="31"/>
      <c r="B19" s="1" t="s">
        <v>22</v>
      </c>
      <c r="C19" s="2">
        <v>90</v>
      </c>
      <c r="D19" s="2">
        <v>11.7</v>
      </c>
      <c r="E19" s="2">
        <v>12</v>
      </c>
      <c r="F19" s="2">
        <v>3.3</v>
      </c>
      <c r="G19" s="2">
        <v>208</v>
      </c>
      <c r="H19" s="13">
        <v>555</v>
      </c>
    </row>
    <row r="20" spans="1:8" x14ac:dyDescent="0.25">
      <c r="A20" s="31"/>
      <c r="B20" s="1" t="s">
        <v>41</v>
      </c>
      <c r="C20" s="2">
        <v>80</v>
      </c>
      <c r="D20" s="2">
        <v>0.9</v>
      </c>
      <c r="E20" s="2">
        <v>3.4</v>
      </c>
      <c r="F20" s="2">
        <v>4.9000000000000004</v>
      </c>
      <c r="G20" s="2">
        <v>52</v>
      </c>
      <c r="H20" s="13">
        <v>108</v>
      </c>
    </row>
    <row r="21" spans="1:8" x14ac:dyDescent="0.25">
      <c r="A21" s="31"/>
      <c r="B21" s="1" t="s">
        <v>23</v>
      </c>
      <c r="C21" s="2">
        <v>200</v>
      </c>
      <c r="D21" s="2">
        <v>0.14000000000000001</v>
      </c>
      <c r="E21" s="2">
        <v>0</v>
      </c>
      <c r="F21" s="2">
        <v>18.100000000000001</v>
      </c>
      <c r="G21" s="2">
        <v>104</v>
      </c>
      <c r="H21" s="13">
        <v>754</v>
      </c>
    </row>
    <row r="22" spans="1:8" ht="15.75" thickBot="1" x14ac:dyDescent="0.3">
      <c r="A22" s="32"/>
      <c r="B22" s="4" t="s">
        <v>24</v>
      </c>
      <c r="C22" s="14">
        <v>50</v>
      </c>
      <c r="D22" s="14">
        <v>3.5</v>
      </c>
      <c r="E22" s="14">
        <v>0.55000000000000004</v>
      </c>
      <c r="F22" s="14">
        <v>18.5</v>
      </c>
      <c r="G22" s="14">
        <v>96.5</v>
      </c>
      <c r="H22" s="15"/>
    </row>
    <row r="23" spans="1:8" ht="15.75" thickBot="1" x14ac:dyDescent="0.3">
      <c r="A23" s="5"/>
      <c r="B23" s="6" t="s">
        <v>18</v>
      </c>
      <c r="C23" s="16">
        <f>SUM(C16:C22)</f>
        <v>820</v>
      </c>
      <c r="D23" s="16">
        <f>SUM(D16:D22)</f>
        <v>29.2</v>
      </c>
      <c r="E23" s="16">
        <f>SUM(E16:E22)</f>
        <v>28.15</v>
      </c>
      <c r="F23" s="16">
        <f>SUM(F16:F22)</f>
        <v>101.91</v>
      </c>
      <c r="G23" s="16">
        <f>SUM(G16:G22)</f>
        <v>958.95</v>
      </c>
      <c r="H23" s="17"/>
    </row>
    <row r="24" spans="1:8" ht="15.75" thickBot="1" x14ac:dyDescent="0.3">
      <c r="A24" s="11"/>
      <c r="B24" s="8"/>
      <c r="C24" s="18"/>
      <c r="D24" s="18"/>
      <c r="E24" s="18"/>
      <c r="F24" s="18"/>
      <c r="G24" s="18"/>
      <c r="H24" s="21"/>
    </row>
    <row r="25" spans="1:8" ht="15.75" thickBot="1" x14ac:dyDescent="0.3">
      <c r="A25" s="5"/>
      <c r="B25" s="6" t="s">
        <v>16</v>
      </c>
      <c r="C25" s="16">
        <f>SUM(C14+C23)</f>
        <v>1380</v>
      </c>
      <c r="D25" s="16">
        <f t="shared" ref="D25:G25" si="1">SUM(D14+D23)</f>
        <v>41.36</v>
      </c>
      <c r="E25" s="16">
        <f t="shared" si="1"/>
        <v>42.3</v>
      </c>
      <c r="F25" s="16">
        <f t="shared" si="1"/>
        <v>165.51</v>
      </c>
      <c r="G25" s="16">
        <f t="shared" si="1"/>
        <v>1474.25</v>
      </c>
      <c r="H25" s="17"/>
    </row>
    <row r="26" spans="1:8" s="8" customFormat="1" x14ac:dyDescent="0.25"/>
    <row r="27" spans="1:8" s="8" customFormat="1" x14ac:dyDescent="0.25">
      <c r="D27" s="8">
        <v>1</v>
      </c>
      <c r="E27" s="22">
        <f>(D25/E25)</f>
        <v>0.97777777777777786</v>
      </c>
      <c r="F27" s="22">
        <f>(F25/D25)</f>
        <v>4.0016924564796907</v>
      </c>
    </row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  <row r="39" s="8" customFormat="1" x14ac:dyDescent="0.25"/>
  </sheetData>
  <mergeCells count="9">
    <mergeCell ref="H7:H8"/>
    <mergeCell ref="A9:A13"/>
    <mergeCell ref="A16:A22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workbookViewId="0">
      <selection activeCell="C18" sqref="C18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33" t="s">
        <v>19</v>
      </c>
      <c r="C3" s="33"/>
      <c r="D3" s="33"/>
      <c r="E3" s="33"/>
      <c r="F3" s="33"/>
    </row>
    <row r="4" spans="1:8" x14ac:dyDescent="0.25">
      <c r="B4" s="33"/>
      <c r="C4" s="33"/>
      <c r="D4" s="33"/>
      <c r="E4" s="33"/>
      <c r="F4" s="33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41" t="s">
        <v>37</v>
      </c>
      <c r="B7" s="43" t="s">
        <v>4</v>
      </c>
      <c r="C7" s="37" t="s">
        <v>3</v>
      </c>
      <c r="D7" s="34" t="s">
        <v>0</v>
      </c>
      <c r="E7" s="35"/>
      <c r="F7" s="36"/>
      <c r="G7" s="37" t="s">
        <v>1</v>
      </c>
      <c r="H7" s="39" t="s">
        <v>2</v>
      </c>
    </row>
    <row r="8" spans="1:8" ht="15.75" thickBot="1" x14ac:dyDescent="0.3">
      <c r="A8" s="42"/>
      <c r="B8" s="44"/>
      <c r="C8" s="38"/>
      <c r="D8" s="14" t="s">
        <v>26</v>
      </c>
      <c r="E8" s="14" t="s">
        <v>27</v>
      </c>
      <c r="F8" s="14" t="s">
        <v>28</v>
      </c>
      <c r="G8" s="38"/>
      <c r="H8" s="40"/>
    </row>
    <row r="9" spans="1:8" x14ac:dyDescent="0.25">
      <c r="A9" s="30" t="s">
        <v>9</v>
      </c>
      <c r="B9" s="3" t="s">
        <v>75</v>
      </c>
      <c r="C9" s="7">
        <v>200</v>
      </c>
      <c r="D9" s="7">
        <v>27.63</v>
      </c>
      <c r="E9" s="7">
        <v>28.5</v>
      </c>
      <c r="F9" s="7">
        <v>31.5</v>
      </c>
      <c r="G9" s="7">
        <v>433.88</v>
      </c>
      <c r="H9" s="12" t="s">
        <v>73</v>
      </c>
    </row>
    <row r="10" spans="1:8" x14ac:dyDescent="0.25">
      <c r="A10" s="31"/>
      <c r="B10" s="1" t="s">
        <v>24</v>
      </c>
      <c r="C10" s="2">
        <v>50</v>
      </c>
      <c r="D10" s="2">
        <v>4.1500000000000004</v>
      </c>
      <c r="E10" s="2">
        <v>0.6</v>
      </c>
      <c r="F10" s="2">
        <v>29.2</v>
      </c>
      <c r="G10" s="2">
        <v>113.5</v>
      </c>
      <c r="H10" s="13"/>
    </row>
    <row r="11" spans="1:8" x14ac:dyDescent="0.25">
      <c r="A11" s="31"/>
      <c r="B11" s="1" t="s">
        <v>40</v>
      </c>
      <c r="C11" s="2">
        <v>100</v>
      </c>
      <c r="D11" s="2">
        <v>0.4</v>
      </c>
      <c r="E11" s="2">
        <v>0.4</v>
      </c>
      <c r="F11" s="2">
        <v>9.8000000000000007</v>
      </c>
      <c r="G11" s="2">
        <v>47</v>
      </c>
      <c r="H11" s="13"/>
    </row>
    <row r="12" spans="1:8" x14ac:dyDescent="0.25">
      <c r="A12" s="31"/>
      <c r="B12" s="1" t="s">
        <v>80</v>
      </c>
      <c r="C12" s="2">
        <v>200</v>
      </c>
      <c r="D12" s="27" t="s">
        <v>86</v>
      </c>
      <c r="E12" s="27" t="s">
        <v>86</v>
      </c>
      <c r="F12" s="2">
        <v>24</v>
      </c>
      <c r="G12" s="2">
        <v>94</v>
      </c>
      <c r="H12" s="13">
        <v>705</v>
      </c>
    </row>
    <row r="13" spans="1:8" ht="15.75" thickBot="1" x14ac:dyDescent="0.3">
      <c r="A13" s="32"/>
      <c r="B13" s="4"/>
      <c r="C13" s="14"/>
      <c r="D13" s="14"/>
      <c r="E13" s="14"/>
      <c r="F13" s="14"/>
      <c r="G13" s="14"/>
      <c r="H13" s="15"/>
    </row>
    <row r="14" spans="1:8" ht="15.75" thickBot="1" x14ac:dyDescent="0.3">
      <c r="A14" s="5"/>
      <c r="B14" s="6" t="s">
        <v>17</v>
      </c>
      <c r="C14" s="16">
        <f>SUM(C9:C13)</f>
        <v>550</v>
      </c>
      <c r="D14" s="16">
        <f t="shared" ref="D14:G14" si="0">SUM(D9:D13)</f>
        <v>32.18</v>
      </c>
      <c r="E14" s="16">
        <f t="shared" si="0"/>
        <v>29.5</v>
      </c>
      <c r="F14" s="16">
        <f t="shared" si="0"/>
        <v>94.5</v>
      </c>
      <c r="G14" s="16">
        <f t="shared" si="0"/>
        <v>688.38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30" t="s">
        <v>15</v>
      </c>
      <c r="B16" s="9" t="s">
        <v>25</v>
      </c>
      <c r="C16" s="19">
        <v>200</v>
      </c>
      <c r="D16" s="19">
        <v>4.25</v>
      </c>
      <c r="E16" s="19">
        <v>9.1</v>
      </c>
      <c r="F16" s="19">
        <v>20.94</v>
      </c>
      <c r="G16" s="19">
        <v>157.36000000000001</v>
      </c>
      <c r="H16" s="20">
        <v>206</v>
      </c>
    </row>
    <row r="17" spans="1:8" x14ac:dyDescent="0.25">
      <c r="A17" s="31"/>
      <c r="B17" s="1" t="s">
        <v>43</v>
      </c>
      <c r="C17" s="2">
        <v>120</v>
      </c>
      <c r="D17" s="2">
        <v>8.5</v>
      </c>
      <c r="E17" s="2">
        <v>11.2</v>
      </c>
      <c r="F17" s="2">
        <v>10.199999999999999</v>
      </c>
      <c r="G17" s="2">
        <v>229</v>
      </c>
      <c r="H17" s="13">
        <v>533</v>
      </c>
    </row>
    <row r="18" spans="1:8" x14ac:dyDescent="0.25">
      <c r="A18" s="31"/>
      <c r="B18" s="1" t="s">
        <v>66</v>
      </c>
      <c r="C18" s="2">
        <v>150</v>
      </c>
      <c r="D18" s="2">
        <v>6.4</v>
      </c>
      <c r="E18" s="2">
        <v>6.09</v>
      </c>
      <c r="F18" s="2">
        <v>40.799999999999997</v>
      </c>
      <c r="G18" s="2">
        <v>195</v>
      </c>
      <c r="H18" s="13">
        <v>361</v>
      </c>
    </row>
    <row r="19" spans="1:8" x14ac:dyDescent="0.25">
      <c r="A19" s="31"/>
      <c r="B19" s="1" t="s">
        <v>44</v>
      </c>
      <c r="C19" s="2">
        <v>60</v>
      </c>
      <c r="D19" s="2">
        <v>0.9</v>
      </c>
      <c r="E19" s="2">
        <v>2.4</v>
      </c>
      <c r="F19" s="2">
        <v>4.9000000000000004</v>
      </c>
      <c r="G19" s="2">
        <v>52</v>
      </c>
      <c r="H19" s="13">
        <v>25</v>
      </c>
    </row>
    <row r="20" spans="1:8" x14ac:dyDescent="0.25">
      <c r="A20" s="31"/>
      <c r="B20" s="1" t="s">
        <v>80</v>
      </c>
      <c r="C20" s="2">
        <v>200</v>
      </c>
      <c r="D20" s="27" t="s">
        <v>86</v>
      </c>
      <c r="E20" s="27" t="s">
        <v>86</v>
      </c>
      <c r="F20" s="28">
        <v>24</v>
      </c>
      <c r="G20" s="27" t="s">
        <v>87</v>
      </c>
      <c r="H20" s="13">
        <v>705</v>
      </c>
    </row>
    <row r="21" spans="1:8" ht="15.75" thickBot="1" x14ac:dyDescent="0.3">
      <c r="A21" s="32"/>
      <c r="B21" s="4" t="s">
        <v>24</v>
      </c>
      <c r="C21" s="14">
        <v>50</v>
      </c>
      <c r="D21" s="14">
        <v>3.5</v>
      </c>
      <c r="E21" s="14">
        <v>0.55000000000000004</v>
      </c>
      <c r="F21" s="14">
        <v>29.2</v>
      </c>
      <c r="G21" s="14">
        <v>96.5</v>
      </c>
      <c r="H21" s="15"/>
    </row>
    <row r="22" spans="1:8" ht="15.75" thickBot="1" x14ac:dyDescent="0.3">
      <c r="A22" s="5"/>
      <c r="B22" s="6" t="s">
        <v>18</v>
      </c>
      <c r="C22" s="16">
        <f>SUM(C16:C21)</f>
        <v>780</v>
      </c>
      <c r="D22" s="16">
        <f>SUM(D16:D21)</f>
        <v>23.549999999999997</v>
      </c>
      <c r="E22" s="16">
        <f>SUM(E16:E21)</f>
        <v>29.339999999999996</v>
      </c>
      <c r="F22" s="16">
        <f>SUM(F16:F21)</f>
        <v>130.04</v>
      </c>
      <c r="G22" s="16">
        <f>SUM(G16:G21)</f>
        <v>729.86</v>
      </c>
      <c r="H22" s="17"/>
    </row>
    <row r="23" spans="1:8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8" ht="15.75" thickBot="1" x14ac:dyDescent="0.3">
      <c r="A24" s="5"/>
      <c r="B24" s="6" t="s">
        <v>16</v>
      </c>
      <c r="C24" s="16">
        <f>SUM(C14+C22)</f>
        <v>1330</v>
      </c>
      <c r="D24" s="16">
        <f t="shared" ref="D24:G24" si="1">SUM(D14+D22)</f>
        <v>55.73</v>
      </c>
      <c r="E24" s="16">
        <f t="shared" si="1"/>
        <v>58.839999999999996</v>
      </c>
      <c r="F24" s="16">
        <f t="shared" si="1"/>
        <v>224.54</v>
      </c>
      <c r="G24" s="16">
        <f t="shared" si="1"/>
        <v>1418.24</v>
      </c>
      <c r="H24" s="17"/>
    </row>
    <row r="25" spans="1:8" s="8" customFormat="1" x14ac:dyDescent="0.25"/>
    <row r="26" spans="1:8" s="8" customFormat="1" x14ac:dyDescent="0.25">
      <c r="D26" s="8">
        <v>1</v>
      </c>
      <c r="E26" s="22">
        <f>(D24/E24)</f>
        <v>0.94714479945615226</v>
      </c>
      <c r="F26" s="22">
        <f>(F24/D24)</f>
        <v>4.0290687242059935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topLeftCell="A4" workbookViewId="0">
      <selection activeCell="G13" sqref="G13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33" t="s">
        <v>19</v>
      </c>
      <c r="C3" s="33"/>
      <c r="D3" s="33"/>
      <c r="E3" s="33"/>
      <c r="F3" s="33"/>
    </row>
    <row r="4" spans="1:8" x14ac:dyDescent="0.25">
      <c r="B4" s="33"/>
      <c r="C4" s="33"/>
      <c r="D4" s="33"/>
      <c r="E4" s="33"/>
      <c r="F4" s="33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41" t="s">
        <v>42</v>
      </c>
      <c r="B7" s="43" t="s">
        <v>4</v>
      </c>
      <c r="C7" s="37" t="s">
        <v>3</v>
      </c>
      <c r="D7" s="34" t="s">
        <v>0</v>
      </c>
      <c r="E7" s="35"/>
      <c r="F7" s="36"/>
      <c r="G7" s="37" t="s">
        <v>1</v>
      </c>
      <c r="H7" s="39" t="s">
        <v>2</v>
      </c>
    </row>
    <row r="8" spans="1:8" ht="15.75" thickBot="1" x14ac:dyDescent="0.3">
      <c r="A8" s="42"/>
      <c r="B8" s="44"/>
      <c r="C8" s="38"/>
      <c r="D8" s="14" t="s">
        <v>26</v>
      </c>
      <c r="E8" s="14" t="s">
        <v>27</v>
      </c>
      <c r="F8" s="14" t="s">
        <v>28</v>
      </c>
      <c r="G8" s="38"/>
      <c r="H8" s="40"/>
    </row>
    <row r="9" spans="1:8" x14ac:dyDescent="0.25">
      <c r="A9" s="30" t="s">
        <v>9</v>
      </c>
      <c r="B9" s="3" t="s">
        <v>30</v>
      </c>
      <c r="C9" s="7">
        <v>250</v>
      </c>
      <c r="D9" s="7">
        <v>4.2</v>
      </c>
      <c r="E9" s="7">
        <v>6.9</v>
      </c>
      <c r="F9" s="7">
        <v>26</v>
      </c>
      <c r="G9" s="7">
        <v>188</v>
      </c>
      <c r="H9" s="12">
        <v>208</v>
      </c>
    </row>
    <row r="10" spans="1:8" x14ac:dyDescent="0.25">
      <c r="A10" s="31"/>
      <c r="B10" s="1" t="s">
        <v>81</v>
      </c>
      <c r="C10" s="2">
        <v>10</v>
      </c>
      <c r="D10" s="2">
        <v>3.5</v>
      </c>
      <c r="E10" s="2">
        <v>4.5999999999999996</v>
      </c>
      <c r="F10" s="2">
        <v>0</v>
      </c>
      <c r="G10" s="2">
        <v>54</v>
      </c>
      <c r="H10" s="13"/>
    </row>
    <row r="11" spans="1:8" x14ac:dyDescent="0.25">
      <c r="A11" s="31"/>
      <c r="B11" s="1" t="s">
        <v>24</v>
      </c>
      <c r="C11" s="2">
        <v>50</v>
      </c>
      <c r="D11" s="2">
        <v>3.5</v>
      </c>
      <c r="E11" s="2">
        <v>0.55000000000000004</v>
      </c>
      <c r="F11" s="2">
        <v>20.5</v>
      </c>
      <c r="G11" s="2">
        <v>113.5</v>
      </c>
      <c r="H11" s="13"/>
    </row>
    <row r="12" spans="1:8" x14ac:dyDescent="0.25">
      <c r="A12" s="31"/>
      <c r="B12" s="1" t="s">
        <v>33</v>
      </c>
      <c r="C12" s="2">
        <v>200</v>
      </c>
      <c r="D12" s="2">
        <v>0.2</v>
      </c>
      <c r="E12" s="2">
        <v>0</v>
      </c>
      <c r="F12" s="2">
        <v>13.8</v>
      </c>
      <c r="G12" s="2">
        <v>118</v>
      </c>
      <c r="H12" s="13">
        <v>830</v>
      </c>
    </row>
    <row r="13" spans="1:8" ht="15.75" thickBot="1" x14ac:dyDescent="0.3">
      <c r="A13" s="32"/>
      <c r="B13" s="4"/>
      <c r="C13" s="14"/>
      <c r="D13" s="14"/>
      <c r="E13" s="14"/>
      <c r="F13" s="14"/>
      <c r="G13" s="14"/>
      <c r="H13" s="15"/>
    </row>
    <row r="14" spans="1:8" ht="15.75" thickBot="1" x14ac:dyDescent="0.3">
      <c r="A14" s="5"/>
      <c r="B14" s="6" t="s">
        <v>17</v>
      </c>
      <c r="C14" s="16">
        <f>SUM(C9:C13)</f>
        <v>510</v>
      </c>
      <c r="D14" s="16">
        <f t="shared" ref="D14:G14" si="0">SUM(D9:D13)</f>
        <v>11.399999999999999</v>
      </c>
      <c r="E14" s="16">
        <f t="shared" si="0"/>
        <v>12.05</v>
      </c>
      <c r="F14" s="16">
        <f t="shared" si="0"/>
        <v>60.3</v>
      </c>
      <c r="G14" s="16">
        <f t="shared" si="0"/>
        <v>473.5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30" t="s">
        <v>15</v>
      </c>
      <c r="B16" s="9" t="s">
        <v>55</v>
      </c>
      <c r="C16" s="19">
        <v>200</v>
      </c>
      <c r="D16" s="19">
        <v>10.1</v>
      </c>
      <c r="E16" s="19">
        <v>10.6</v>
      </c>
      <c r="F16" s="19">
        <v>28.8</v>
      </c>
      <c r="G16" s="19">
        <v>231.5</v>
      </c>
      <c r="H16" s="20">
        <v>216</v>
      </c>
    </row>
    <row r="17" spans="1:8" x14ac:dyDescent="0.25">
      <c r="A17" s="31"/>
      <c r="B17" s="1" t="s">
        <v>56</v>
      </c>
      <c r="C17" s="2">
        <v>150</v>
      </c>
      <c r="D17" s="2">
        <v>6.2</v>
      </c>
      <c r="E17" s="2">
        <v>8.5</v>
      </c>
      <c r="F17" s="2">
        <v>30.2</v>
      </c>
      <c r="G17" s="2">
        <v>198</v>
      </c>
      <c r="H17" s="13">
        <v>634</v>
      </c>
    </row>
    <row r="18" spans="1:8" x14ac:dyDescent="0.25">
      <c r="A18" s="31"/>
      <c r="B18" s="1" t="s">
        <v>11</v>
      </c>
      <c r="C18" s="2">
        <v>90</v>
      </c>
      <c r="D18" s="2">
        <v>8.6</v>
      </c>
      <c r="E18" s="2">
        <v>12.5</v>
      </c>
      <c r="F18" s="2">
        <v>1.5</v>
      </c>
      <c r="G18" s="2">
        <v>163.4</v>
      </c>
      <c r="H18" s="13">
        <v>476</v>
      </c>
    </row>
    <row r="19" spans="1:8" x14ac:dyDescent="0.25">
      <c r="A19" s="31"/>
      <c r="B19" s="25" t="s">
        <v>77</v>
      </c>
      <c r="C19" s="2">
        <v>60</v>
      </c>
      <c r="D19" s="2">
        <v>1.5</v>
      </c>
      <c r="E19" s="2">
        <v>1.9</v>
      </c>
      <c r="F19" s="2">
        <v>7.2</v>
      </c>
      <c r="G19" s="2">
        <v>55.7</v>
      </c>
      <c r="H19" s="13">
        <v>112</v>
      </c>
    </row>
    <row r="20" spans="1:8" x14ac:dyDescent="0.25">
      <c r="A20" s="31"/>
      <c r="B20" s="1" t="s">
        <v>6</v>
      </c>
      <c r="C20" s="2">
        <v>200</v>
      </c>
      <c r="D20" s="2">
        <v>0.2</v>
      </c>
      <c r="E20" s="2"/>
      <c r="F20" s="2">
        <v>11.2</v>
      </c>
      <c r="G20" s="2">
        <v>52</v>
      </c>
      <c r="H20" s="13">
        <v>829</v>
      </c>
    </row>
    <row r="21" spans="1:8" ht="15.75" thickBot="1" x14ac:dyDescent="0.3">
      <c r="A21" s="32"/>
      <c r="B21" s="4" t="s">
        <v>24</v>
      </c>
      <c r="C21" s="14">
        <v>50</v>
      </c>
      <c r="D21" s="14">
        <v>3.5</v>
      </c>
      <c r="E21" s="14">
        <v>0.55000000000000004</v>
      </c>
      <c r="F21" s="14">
        <v>29.5</v>
      </c>
      <c r="G21" s="14">
        <v>96.5</v>
      </c>
      <c r="H21" s="15"/>
    </row>
    <row r="22" spans="1:8" ht="15.75" thickBot="1" x14ac:dyDescent="0.3">
      <c r="A22" s="5"/>
      <c r="B22" s="6" t="s">
        <v>18</v>
      </c>
      <c r="C22" s="16">
        <f>SUM(C16:C21)</f>
        <v>750</v>
      </c>
      <c r="D22" s="16">
        <f>SUM(D16:D21)</f>
        <v>30.099999999999998</v>
      </c>
      <c r="E22" s="16">
        <f>SUM(E16:E21)</f>
        <v>34.049999999999997</v>
      </c>
      <c r="F22" s="16">
        <f>SUM(F16:F21)</f>
        <v>108.4</v>
      </c>
      <c r="G22" s="16">
        <f>SUM(G16:G21)</f>
        <v>797.1</v>
      </c>
      <c r="H22" s="17"/>
    </row>
    <row r="23" spans="1:8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8" ht="15.75" thickBot="1" x14ac:dyDescent="0.3">
      <c r="A24" s="5"/>
      <c r="B24" s="6" t="s">
        <v>16</v>
      </c>
      <c r="C24" s="16">
        <f>SUM(C14+C22)</f>
        <v>1260</v>
      </c>
      <c r="D24" s="16">
        <f t="shared" ref="D24:G24" si="1">SUM(D14+D22)</f>
        <v>41.5</v>
      </c>
      <c r="E24" s="16">
        <f t="shared" si="1"/>
        <v>46.099999999999994</v>
      </c>
      <c r="F24" s="16">
        <f t="shared" si="1"/>
        <v>168.7</v>
      </c>
      <c r="G24" s="16">
        <f t="shared" si="1"/>
        <v>1270.5999999999999</v>
      </c>
      <c r="H24" s="17"/>
    </row>
    <row r="25" spans="1:8" s="8" customFormat="1" x14ac:dyDescent="0.25"/>
    <row r="26" spans="1:8" s="8" customFormat="1" x14ac:dyDescent="0.25">
      <c r="D26" s="8">
        <v>1</v>
      </c>
      <c r="E26" s="22">
        <f>(D24/E24)</f>
        <v>0.90021691973969642</v>
      </c>
      <c r="F26" s="22">
        <f>(F24/D24)</f>
        <v>4.065060240963855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tabSelected="1" workbookViewId="0">
      <selection activeCell="G16" sqref="G16:G20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33" t="s">
        <v>19</v>
      </c>
      <c r="C3" s="33"/>
      <c r="D3" s="33"/>
      <c r="E3" s="33"/>
      <c r="F3" s="33"/>
    </row>
    <row r="4" spans="1:8" x14ac:dyDescent="0.25">
      <c r="B4" s="33"/>
      <c r="C4" s="33"/>
      <c r="D4" s="33"/>
      <c r="E4" s="33"/>
      <c r="F4" s="33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41" t="s">
        <v>45</v>
      </c>
      <c r="B7" s="43" t="s">
        <v>4</v>
      </c>
      <c r="C7" s="37" t="s">
        <v>3</v>
      </c>
      <c r="D7" s="34" t="s">
        <v>0</v>
      </c>
      <c r="E7" s="35"/>
      <c r="F7" s="36"/>
      <c r="G7" s="37" t="s">
        <v>1</v>
      </c>
      <c r="H7" s="39" t="s">
        <v>2</v>
      </c>
    </row>
    <row r="8" spans="1:8" ht="15.75" thickBot="1" x14ac:dyDescent="0.3">
      <c r="A8" s="42"/>
      <c r="B8" s="44"/>
      <c r="C8" s="38"/>
      <c r="D8" s="14" t="s">
        <v>26</v>
      </c>
      <c r="E8" s="14" t="s">
        <v>27</v>
      </c>
      <c r="F8" s="14" t="s">
        <v>28</v>
      </c>
      <c r="G8" s="38"/>
      <c r="H8" s="40"/>
    </row>
    <row r="9" spans="1:8" x14ac:dyDescent="0.25">
      <c r="A9" s="30" t="s">
        <v>9</v>
      </c>
      <c r="B9" s="3" t="s">
        <v>82</v>
      </c>
      <c r="C9" s="7">
        <v>200</v>
      </c>
      <c r="D9" s="7">
        <v>10.199999999999999</v>
      </c>
      <c r="E9" s="7">
        <v>6.9</v>
      </c>
      <c r="F9" s="7">
        <v>30.6</v>
      </c>
      <c r="G9" s="7">
        <v>226</v>
      </c>
      <c r="H9" s="12">
        <v>345</v>
      </c>
    </row>
    <row r="10" spans="1:8" x14ac:dyDescent="0.25">
      <c r="A10" s="31"/>
      <c r="B10" s="1" t="s">
        <v>39</v>
      </c>
      <c r="C10" s="2">
        <v>10</v>
      </c>
      <c r="D10" s="2">
        <v>0.08</v>
      </c>
      <c r="E10" s="2">
        <v>7.25</v>
      </c>
      <c r="F10" s="2">
        <v>0.13</v>
      </c>
      <c r="G10" s="2">
        <v>66.099999999999994</v>
      </c>
      <c r="H10" s="13">
        <v>0</v>
      </c>
    </row>
    <row r="11" spans="1:8" x14ac:dyDescent="0.25">
      <c r="A11" s="31"/>
      <c r="B11" s="1" t="s">
        <v>53</v>
      </c>
      <c r="C11" s="2">
        <v>200</v>
      </c>
      <c r="D11" s="2">
        <v>0.8</v>
      </c>
      <c r="E11" s="2">
        <v>1.4</v>
      </c>
      <c r="F11" s="2">
        <v>20.5</v>
      </c>
      <c r="G11" s="2">
        <v>127</v>
      </c>
      <c r="H11" s="13">
        <v>837</v>
      </c>
    </row>
    <row r="12" spans="1:8" x14ac:dyDescent="0.25">
      <c r="A12" s="31"/>
      <c r="B12" s="1" t="s">
        <v>24</v>
      </c>
      <c r="C12" s="2">
        <v>50</v>
      </c>
      <c r="D12" s="2">
        <v>4.1500000000000004</v>
      </c>
      <c r="E12" s="2">
        <v>0.6</v>
      </c>
      <c r="F12" s="2">
        <v>24</v>
      </c>
      <c r="G12" s="2">
        <v>113.5</v>
      </c>
      <c r="H12" s="13"/>
    </row>
    <row r="13" spans="1:8" ht="15.75" thickBot="1" x14ac:dyDescent="0.3">
      <c r="A13" s="32"/>
      <c r="B13" s="4" t="s">
        <v>40</v>
      </c>
      <c r="C13" s="14">
        <v>100</v>
      </c>
      <c r="D13" s="14">
        <v>0.4</v>
      </c>
      <c r="E13" s="14"/>
      <c r="F13" s="14">
        <v>10.7</v>
      </c>
      <c r="G13" s="14">
        <v>55</v>
      </c>
      <c r="H13" s="15"/>
    </row>
    <row r="14" spans="1:8" ht="15.75" thickBot="1" x14ac:dyDescent="0.3">
      <c r="A14" s="5"/>
      <c r="B14" s="6" t="s">
        <v>17</v>
      </c>
      <c r="C14" s="16">
        <f>SUM(C9:C13)</f>
        <v>560</v>
      </c>
      <c r="D14" s="16">
        <f t="shared" ref="D14:G14" si="0">SUM(D9:D13)</f>
        <v>15.63</v>
      </c>
      <c r="E14" s="16">
        <f t="shared" si="0"/>
        <v>16.150000000000002</v>
      </c>
      <c r="F14" s="16">
        <f t="shared" si="0"/>
        <v>85.93</v>
      </c>
      <c r="G14" s="16">
        <f t="shared" si="0"/>
        <v>587.6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30" t="s">
        <v>15</v>
      </c>
      <c r="B16" s="9" t="s">
        <v>30</v>
      </c>
      <c r="C16" s="19">
        <v>200</v>
      </c>
      <c r="D16" s="19">
        <v>7.6</v>
      </c>
      <c r="E16" s="19">
        <v>8.9</v>
      </c>
      <c r="F16" s="19">
        <v>16</v>
      </c>
      <c r="G16" s="19">
        <v>138</v>
      </c>
      <c r="H16" s="20">
        <v>208</v>
      </c>
    </row>
    <row r="17" spans="1:8" x14ac:dyDescent="0.25">
      <c r="A17" s="31"/>
      <c r="B17" s="1" t="s">
        <v>60</v>
      </c>
      <c r="C17" s="2">
        <v>230</v>
      </c>
      <c r="D17" s="2">
        <v>20.399999999999999</v>
      </c>
      <c r="E17" s="2">
        <v>22.5</v>
      </c>
      <c r="F17" s="2">
        <v>39</v>
      </c>
      <c r="G17" s="2">
        <v>437.5</v>
      </c>
      <c r="H17" s="13">
        <v>443</v>
      </c>
    </row>
    <row r="18" spans="1:8" x14ac:dyDescent="0.25">
      <c r="A18" s="31"/>
      <c r="B18" s="1" t="s">
        <v>50</v>
      </c>
      <c r="C18" s="2">
        <v>60</v>
      </c>
      <c r="D18" s="2">
        <v>0.84</v>
      </c>
      <c r="E18" s="2">
        <v>6.06</v>
      </c>
      <c r="F18" s="2">
        <v>8.08</v>
      </c>
      <c r="G18" s="2">
        <v>74.400000000000006</v>
      </c>
      <c r="H18" s="13">
        <v>71</v>
      </c>
    </row>
    <row r="19" spans="1:8" x14ac:dyDescent="0.25">
      <c r="A19" s="31"/>
      <c r="B19" s="1" t="s">
        <v>33</v>
      </c>
      <c r="C19" s="2">
        <v>200</v>
      </c>
      <c r="D19" s="2">
        <v>0.6</v>
      </c>
      <c r="E19" s="2">
        <v>0</v>
      </c>
      <c r="F19" s="2">
        <v>25.8</v>
      </c>
      <c r="G19" s="2">
        <v>118</v>
      </c>
      <c r="H19" s="13">
        <v>759</v>
      </c>
    </row>
    <row r="20" spans="1:8" x14ac:dyDescent="0.25">
      <c r="A20" s="31"/>
      <c r="B20" s="1" t="s">
        <v>24</v>
      </c>
      <c r="C20" s="2">
        <v>50</v>
      </c>
      <c r="D20" s="2">
        <v>3.5</v>
      </c>
      <c r="E20" s="2">
        <v>0.55000000000000004</v>
      </c>
      <c r="F20" s="2">
        <v>20.5</v>
      </c>
      <c r="G20" s="2">
        <v>96.5</v>
      </c>
      <c r="H20" s="13"/>
    </row>
    <row r="21" spans="1:8" ht="15.75" thickBot="1" x14ac:dyDescent="0.3">
      <c r="A21" s="32"/>
      <c r="B21" s="4"/>
      <c r="C21" s="14"/>
      <c r="D21" s="14"/>
      <c r="E21" s="14"/>
      <c r="F21" s="14"/>
      <c r="G21" s="14"/>
      <c r="H21" s="15"/>
    </row>
    <row r="22" spans="1:8" ht="15.75" thickBot="1" x14ac:dyDescent="0.3">
      <c r="A22" s="5"/>
      <c r="B22" s="6" t="s">
        <v>18</v>
      </c>
      <c r="C22" s="16">
        <f>SUM(C16:C21)</f>
        <v>740</v>
      </c>
      <c r="D22" s="16">
        <f>SUM(D16:D21)</f>
        <v>32.94</v>
      </c>
      <c r="E22" s="16">
        <f>SUM(E16:E21)</f>
        <v>38.01</v>
      </c>
      <c r="F22" s="16">
        <f>SUM(F16:F21)</f>
        <v>109.38</v>
      </c>
      <c r="G22" s="16">
        <f>SUM(G16:G21)</f>
        <v>864.4</v>
      </c>
      <c r="H22" s="17"/>
    </row>
    <row r="23" spans="1:8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8" ht="15.75" thickBot="1" x14ac:dyDescent="0.3">
      <c r="A24" s="5"/>
      <c r="B24" s="6" t="s">
        <v>16</v>
      </c>
      <c r="C24" s="16">
        <f>SUM(C14+C22)</f>
        <v>1300</v>
      </c>
      <c r="D24" s="16">
        <f t="shared" ref="D24:G24" si="1">SUM(D14+D22)</f>
        <v>48.57</v>
      </c>
      <c r="E24" s="16">
        <f t="shared" si="1"/>
        <v>54.16</v>
      </c>
      <c r="F24" s="16">
        <f t="shared" si="1"/>
        <v>195.31</v>
      </c>
      <c r="G24" s="16">
        <f t="shared" si="1"/>
        <v>1452</v>
      </c>
      <c r="H24" s="17"/>
    </row>
    <row r="25" spans="1:8" s="8" customFormat="1" x14ac:dyDescent="0.25"/>
    <row r="26" spans="1:8" s="8" customFormat="1" x14ac:dyDescent="0.25">
      <c r="D26" s="8">
        <v>1</v>
      </c>
      <c r="E26" s="22">
        <f>(D24/E24)</f>
        <v>0.89678729689807979</v>
      </c>
      <c r="F26" s="22">
        <f>(F24/D24)</f>
        <v>4.0212065060737077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workbookViewId="0">
      <selection activeCell="G16" sqref="G16:G20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33" t="s">
        <v>19</v>
      </c>
      <c r="C3" s="33"/>
      <c r="D3" s="33"/>
      <c r="E3" s="33"/>
      <c r="F3" s="33"/>
    </row>
    <row r="4" spans="1:8" x14ac:dyDescent="0.25">
      <c r="B4" s="33"/>
      <c r="C4" s="33"/>
      <c r="D4" s="33"/>
      <c r="E4" s="33"/>
      <c r="F4" s="33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41" t="s">
        <v>51</v>
      </c>
      <c r="B7" s="43" t="s">
        <v>4</v>
      </c>
      <c r="C7" s="37" t="s">
        <v>3</v>
      </c>
      <c r="D7" s="34" t="s">
        <v>0</v>
      </c>
      <c r="E7" s="35"/>
      <c r="F7" s="36"/>
      <c r="G7" s="37" t="s">
        <v>1</v>
      </c>
      <c r="H7" s="39" t="s">
        <v>2</v>
      </c>
    </row>
    <row r="8" spans="1:8" ht="15.75" thickBot="1" x14ac:dyDescent="0.3">
      <c r="A8" s="42"/>
      <c r="B8" s="44"/>
      <c r="C8" s="38"/>
      <c r="D8" s="14" t="s">
        <v>26</v>
      </c>
      <c r="E8" s="14" t="s">
        <v>27</v>
      </c>
      <c r="F8" s="14" t="s">
        <v>28</v>
      </c>
      <c r="G8" s="38"/>
      <c r="H8" s="40"/>
    </row>
    <row r="9" spans="1:8" x14ac:dyDescent="0.25">
      <c r="A9" s="30" t="s">
        <v>9</v>
      </c>
      <c r="B9" s="3" t="s">
        <v>57</v>
      </c>
      <c r="C9" s="7">
        <v>180</v>
      </c>
      <c r="D9" s="7">
        <v>5.18</v>
      </c>
      <c r="E9" s="7">
        <v>10.8</v>
      </c>
      <c r="F9" s="7">
        <v>45.2</v>
      </c>
      <c r="G9" s="7">
        <v>263.8</v>
      </c>
      <c r="H9" s="12">
        <v>343</v>
      </c>
    </row>
    <row r="10" spans="1:8" x14ac:dyDescent="0.25">
      <c r="A10" s="31"/>
      <c r="B10" s="1" t="s">
        <v>24</v>
      </c>
      <c r="C10" s="2">
        <v>50</v>
      </c>
      <c r="D10" s="2">
        <v>4.1500000000000004</v>
      </c>
      <c r="E10" s="2">
        <v>0.6</v>
      </c>
      <c r="F10" s="2">
        <v>29.5</v>
      </c>
      <c r="G10" s="2">
        <v>113.5</v>
      </c>
      <c r="H10" s="13"/>
    </row>
    <row r="11" spans="1:8" x14ac:dyDescent="0.25">
      <c r="A11" s="31"/>
      <c r="B11" s="1" t="s">
        <v>83</v>
      </c>
      <c r="C11" s="2">
        <v>90</v>
      </c>
      <c r="D11" s="2">
        <v>9.58</v>
      </c>
      <c r="E11" s="2">
        <v>13.17</v>
      </c>
      <c r="F11" s="2">
        <v>8.8000000000000007</v>
      </c>
      <c r="G11" s="2">
        <v>180</v>
      </c>
      <c r="H11" s="26" t="s">
        <v>85</v>
      </c>
    </row>
    <row r="12" spans="1:8" x14ac:dyDescent="0.25">
      <c r="A12" s="31"/>
      <c r="B12" s="1" t="s">
        <v>84</v>
      </c>
      <c r="C12" s="2">
        <v>200</v>
      </c>
      <c r="D12" s="2">
        <v>0.2</v>
      </c>
      <c r="E12" s="2">
        <v>0.2</v>
      </c>
      <c r="F12" s="2">
        <v>22.8</v>
      </c>
      <c r="G12" s="2">
        <v>94</v>
      </c>
      <c r="H12" s="13">
        <v>358</v>
      </c>
    </row>
    <row r="13" spans="1:8" ht="15.75" thickBot="1" x14ac:dyDescent="0.3">
      <c r="A13" s="32"/>
      <c r="B13" s="4"/>
      <c r="C13" s="14"/>
      <c r="D13" s="14"/>
      <c r="E13" s="14"/>
      <c r="F13" s="14"/>
      <c r="G13" s="14"/>
      <c r="H13" s="15"/>
    </row>
    <row r="14" spans="1:8" ht="15.75" thickBot="1" x14ac:dyDescent="0.3">
      <c r="A14" s="5"/>
      <c r="B14" s="6" t="s">
        <v>17</v>
      </c>
      <c r="C14" s="16">
        <f>SUM(C9:C13)</f>
        <v>520</v>
      </c>
      <c r="D14" s="16">
        <f t="shared" ref="D14:G14" si="0">SUM(D9:D13)</f>
        <v>19.11</v>
      </c>
      <c r="E14" s="16">
        <f t="shared" si="0"/>
        <v>24.77</v>
      </c>
      <c r="F14" s="16">
        <f t="shared" si="0"/>
        <v>106.3</v>
      </c>
      <c r="G14" s="16">
        <f t="shared" si="0"/>
        <v>651.29999999999995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ht="30" x14ac:dyDescent="0.25">
      <c r="A16" s="30" t="s">
        <v>15</v>
      </c>
      <c r="B16" s="23" t="s">
        <v>58</v>
      </c>
      <c r="C16" s="19">
        <v>60</v>
      </c>
      <c r="D16" s="19">
        <v>1.68</v>
      </c>
      <c r="E16" s="19">
        <v>0</v>
      </c>
      <c r="F16" s="19">
        <v>0.78</v>
      </c>
      <c r="G16" s="19">
        <v>9.66</v>
      </c>
      <c r="H16" s="20">
        <v>19</v>
      </c>
    </row>
    <row r="17" spans="1:8" x14ac:dyDescent="0.25">
      <c r="A17" s="31"/>
      <c r="B17" s="1" t="s">
        <v>59</v>
      </c>
      <c r="C17" s="2">
        <v>220</v>
      </c>
      <c r="D17" s="2">
        <v>5.7</v>
      </c>
      <c r="E17" s="2">
        <v>8.4</v>
      </c>
      <c r="F17" s="2">
        <v>8.6999999999999993</v>
      </c>
      <c r="G17" s="2">
        <v>93</v>
      </c>
      <c r="H17" s="13">
        <v>52</v>
      </c>
    </row>
    <row r="18" spans="1:8" x14ac:dyDescent="0.25">
      <c r="A18" s="31"/>
      <c r="B18" s="1" t="s">
        <v>75</v>
      </c>
      <c r="C18" s="2">
        <v>240</v>
      </c>
      <c r="D18" s="2">
        <v>15.5</v>
      </c>
      <c r="E18" s="2">
        <v>12.8</v>
      </c>
      <c r="F18" s="2">
        <v>13.2</v>
      </c>
      <c r="G18" s="2">
        <v>347.1</v>
      </c>
      <c r="H18" s="13" t="s">
        <v>73</v>
      </c>
    </row>
    <row r="19" spans="1:8" x14ac:dyDescent="0.25">
      <c r="A19" s="31"/>
      <c r="B19" s="1" t="s">
        <v>24</v>
      </c>
      <c r="C19" s="2">
        <v>50</v>
      </c>
      <c r="D19" s="2">
        <v>3.5</v>
      </c>
      <c r="E19" s="2">
        <v>0.55000000000000004</v>
      </c>
      <c r="F19" s="2">
        <v>29.5</v>
      </c>
      <c r="G19" s="2">
        <v>96.5</v>
      </c>
      <c r="H19" s="13"/>
    </row>
    <row r="20" spans="1:8" x14ac:dyDescent="0.25">
      <c r="A20" s="31"/>
      <c r="B20" s="1" t="s">
        <v>33</v>
      </c>
      <c r="C20" s="2">
        <v>200</v>
      </c>
      <c r="D20" s="2">
        <v>0.6</v>
      </c>
      <c r="E20" s="2">
        <v>0</v>
      </c>
      <c r="F20" s="2">
        <v>25.9</v>
      </c>
      <c r="G20" s="2">
        <v>118</v>
      </c>
      <c r="H20" s="13">
        <v>759</v>
      </c>
    </row>
    <row r="21" spans="1:8" ht="15.75" thickBot="1" x14ac:dyDescent="0.3">
      <c r="A21" s="32"/>
      <c r="B21" s="4"/>
      <c r="C21" s="14"/>
      <c r="D21" s="14"/>
      <c r="E21" s="14"/>
      <c r="F21" s="14"/>
      <c r="G21" s="14"/>
      <c r="H21" s="15"/>
    </row>
    <row r="22" spans="1:8" ht="15.75" thickBot="1" x14ac:dyDescent="0.3">
      <c r="A22" s="5"/>
      <c r="B22" s="6" t="s">
        <v>18</v>
      </c>
      <c r="C22" s="16">
        <f>SUM(C16:C21)</f>
        <v>770</v>
      </c>
      <c r="D22" s="16">
        <f>SUM(D16:D21)</f>
        <v>26.98</v>
      </c>
      <c r="E22" s="16">
        <f>SUM(E16:E21)</f>
        <v>21.750000000000004</v>
      </c>
      <c r="F22" s="16">
        <f>SUM(F16:F21)</f>
        <v>78.08</v>
      </c>
      <c r="G22" s="16">
        <f>SUM(G16:G21)</f>
        <v>664.26</v>
      </c>
      <c r="H22" s="17"/>
    </row>
    <row r="23" spans="1:8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8" ht="15.75" thickBot="1" x14ac:dyDescent="0.3">
      <c r="A24" s="5"/>
      <c r="B24" s="6" t="s">
        <v>16</v>
      </c>
      <c r="C24" s="16">
        <f>SUM(C14+C22)</f>
        <v>1290</v>
      </c>
      <c r="D24" s="16">
        <f t="shared" ref="D24:G24" si="1">SUM(D14+D22)</f>
        <v>46.09</v>
      </c>
      <c r="E24" s="16">
        <f t="shared" si="1"/>
        <v>46.52</v>
      </c>
      <c r="F24" s="16">
        <f t="shared" si="1"/>
        <v>184.38</v>
      </c>
      <c r="G24" s="16">
        <f t="shared" si="1"/>
        <v>1315.56</v>
      </c>
      <c r="H24" s="17"/>
    </row>
    <row r="25" spans="1:8" s="8" customFormat="1" x14ac:dyDescent="0.25"/>
    <row r="26" spans="1:8" s="8" customFormat="1" x14ac:dyDescent="0.25">
      <c r="D26" s="8">
        <v>1</v>
      </c>
      <c r="E26" s="22">
        <f>(D24/E24)</f>
        <v>0.99075666380051597</v>
      </c>
      <c r="F26" s="22">
        <f>(F24/D24)</f>
        <v>4.0004339336081571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topLeftCell="A4" workbookViewId="0">
      <selection activeCell="G16" sqref="G16:G21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33" t="s">
        <v>19</v>
      </c>
      <c r="C3" s="33"/>
      <c r="D3" s="33"/>
      <c r="E3" s="33"/>
      <c r="F3" s="33"/>
    </row>
    <row r="4" spans="1:8" x14ac:dyDescent="0.25">
      <c r="B4" s="33"/>
      <c r="C4" s="33"/>
      <c r="D4" s="33"/>
      <c r="E4" s="33"/>
      <c r="F4" s="33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41" t="s">
        <v>52</v>
      </c>
      <c r="B7" s="43" t="s">
        <v>4</v>
      </c>
      <c r="C7" s="37" t="s">
        <v>3</v>
      </c>
      <c r="D7" s="34" t="s">
        <v>0</v>
      </c>
      <c r="E7" s="35"/>
      <c r="F7" s="36"/>
      <c r="G7" s="37" t="s">
        <v>1</v>
      </c>
      <c r="H7" s="39" t="s">
        <v>2</v>
      </c>
    </row>
    <row r="8" spans="1:8" ht="15.75" thickBot="1" x14ac:dyDescent="0.3">
      <c r="A8" s="42"/>
      <c r="B8" s="44"/>
      <c r="C8" s="38"/>
      <c r="D8" s="14" t="s">
        <v>26</v>
      </c>
      <c r="E8" s="14" t="s">
        <v>27</v>
      </c>
      <c r="F8" s="14" t="s">
        <v>28</v>
      </c>
      <c r="G8" s="38"/>
      <c r="H8" s="40"/>
    </row>
    <row r="9" spans="1:8" x14ac:dyDescent="0.25">
      <c r="A9" s="30" t="s">
        <v>9</v>
      </c>
      <c r="B9" s="3" t="s">
        <v>61</v>
      </c>
      <c r="C9" s="7">
        <v>250</v>
      </c>
      <c r="D9" s="7">
        <v>4.5</v>
      </c>
      <c r="E9" s="7">
        <v>4.2</v>
      </c>
      <c r="F9" s="7">
        <v>30.5</v>
      </c>
      <c r="G9" s="7">
        <v>324.01</v>
      </c>
      <c r="H9" s="12">
        <v>439</v>
      </c>
    </row>
    <row r="10" spans="1:8" x14ac:dyDescent="0.25">
      <c r="A10" s="31"/>
      <c r="B10" s="1" t="s">
        <v>6</v>
      </c>
      <c r="C10" s="2">
        <v>200</v>
      </c>
      <c r="D10" s="2">
        <v>3.5</v>
      </c>
      <c r="E10" s="2">
        <v>3.4</v>
      </c>
      <c r="F10" s="2">
        <v>27.4</v>
      </c>
      <c r="G10" s="24">
        <v>168</v>
      </c>
      <c r="H10" s="13">
        <v>830</v>
      </c>
    </row>
    <row r="11" spans="1:8" x14ac:dyDescent="0.25">
      <c r="A11" s="31"/>
      <c r="B11" s="1" t="s">
        <v>24</v>
      </c>
      <c r="C11" s="2">
        <v>50</v>
      </c>
      <c r="D11" s="2">
        <v>4.1500000000000004</v>
      </c>
      <c r="E11" s="2">
        <v>0.6</v>
      </c>
      <c r="F11" s="2">
        <v>29.5</v>
      </c>
      <c r="G11" s="2">
        <v>113.5</v>
      </c>
      <c r="H11" s="13"/>
    </row>
    <row r="12" spans="1:8" x14ac:dyDescent="0.25">
      <c r="A12" s="31"/>
      <c r="B12" s="1" t="s">
        <v>11</v>
      </c>
      <c r="C12" s="2">
        <v>90</v>
      </c>
      <c r="D12" s="2">
        <v>5.6</v>
      </c>
      <c r="E12" s="2">
        <v>10.5</v>
      </c>
      <c r="F12" s="2">
        <v>1.5</v>
      </c>
      <c r="G12" s="2">
        <v>163.4</v>
      </c>
      <c r="H12" s="13">
        <v>476</v>
      </c>
    </row>
    <row r="13" spans="1:8" ht="15.75" thickBot="1" x14ac:dyDescent="0.3">
      <c r="A13" s="32"/>
      <c r="B13" s="4"/>
      <c r="C13" s="14"/>
      <c r="D13" s="14"/>
      <c r="E13" s="14"/>
      <c r="F13" s="14"/>
      <c r="G13" s="14"/>
      <c r="H13" s="15"/>
    </row>
    <row r="14" spans="1:8" ht="15.75" thickBot="1" x14ac:dyDescent="0.3">
      <c r="A14" s="5"/>
      <c r="B14" s="6" t="s">
        <v>17</v>
      </c>
      <c r="C14" s="16">
        <f>SUM(C9:C13)</f>
        <v>590</v>
      </c>
      <c r="D14" s="16">
        <f t="shared" ref="D14:G14" si="0">SUM(D9:D13)</f>
        <v>17.75</v>
      </c>
      <c r="E14" s="16">
        <f t="shared" si="0"/>
        <v>18.7</v>
      </c>
      <c r="F14" s="16">
        <f t="shared" si="0"/>
        <v>88.9</v>
      </c>
      <c r="G14" s="16">
        <f t="shared" si="0"/>
        <v>768.91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30" t="s">
        <v>15</v>
      </c>
      <c r="B16" s="23" t="s">
        <v>36</v>
      </c>
      <c r="C16" s="19">
        <v>200</v>
      </c>
      <c r="D16" s="19">
        <v>8.0399999999999991</v>
      </c>
      <c r="E16" s="19">
        <v>10.1</v>
      </c>
      <c r="F16" s="19">
        <v>12.14</v>
      </c>
      <c r="G16" s="19">
        <v>184.56</v>
      </c>
      <c r="H16" s="20">
        <v>186</v>
      </c>
    </row>
    <row r="17" spans="1:8" x14ac:dyDescent="0.25">
      <c r="A17" s="31"/>
      <c r="B17" s="1" t="s">
        <v>32</v>
      </c>
      <c r="C17" s="2">
        <v>100</v>
      </c>
      <c r="D17" s="2">
        <v>14.8</v>
      </c>
      <c r="E17" s="2">
        <v>10.4</v>
      </c>
      <c r="F17" s="2">
        <v>10.1</v>
      </c>
      <c r="G17" s="2">
        <v>257</v>
      </c>
      <c r="H17" s="13">
        <v>561</v>
      </c>
    </row>
    <row r="18" spans="1:8" x14ac:dyDescent="0.25">
      <c r="A18" s="31"/>
      <c r="B18" s="1" t="s">
        <v>76</v>
      </c>
      <c r="C18" s="2">
        <v>150</v>
      </c>
      <c r="D18" s="2">
        <v>3</v>
      </c>
      <c r="E18" s="2">
        <v>4.5999999999999996</v>
      </c>
      <c r="F18" s="2">
        <v>30.6</v>
      </c>
      <c r="G18" s="2">
        <v>189</v>
      </c>
      <c r="H18" s="13">
        <v>616</v>
      </c>
    </row>
    <row r="19" spans="1:8" x14ac:dyDescent="0.25">
      <c r="A19" s="31"/>
      <c r="B19" s="1" t="s">
        <v>74</v>
      </c>
      <c r="C19" s="2">
        <v>60</v>
      </c>
      <c r="D19" s="2">
        <v>1.02</v>
      </c>
      <c r="E19" s="2">
        <v>1.92</v>
      </c>
      <c r="F19" s="2">
        <v>5.16</v>
      </c>
      <c r="G19" s="2">
        <v>42.6</v>
      </c>
      <c r="H19" s="13">
        <v>107</v>
      </c>
    </row>
    <row r="20" spans="1:8" x14ac:dyDescent="0.25">
      <c r="A20" s="31"/>
      <c r="B20" s="1" t="s">
        <v>33</v>
      </c>
      <c r="C20" s="2">
        <v>200</v>
      </c>
      <c r="D20" s="2">
        <v>0.6</v>
      </c>
      <c r="E20" s="2">
        <v>0</v>
      </c>
      <c r="F20" s="2">
        <v>28.9</v>
      </c>
      <c r="G20" s="2">
        <v>118</v>
      </c>
      <c r="H20" s="13">
        <v>759</v>
      </c>
    </row>
    <row r="21" spans="1:8" ht="15.75" thickBot="1" x14ac:dyDescent="0.3">
      <c r="A21" s="32"/>
      <c r="B21" s="4" t="s">
        <v>24</v>
      </c>
      <c r="C21" s="14">
        <v>50</v>
      </c>
      <c r="D21" s="14">
        <v>3.5</v>
      </c>
      <c r="E21" s="14">
        <v>0.55000000000000004</v>
      </c>
      <c r="F21" s="14">
        <v>20.5</v>
      </c>
      <c r="G21" s="14">
        <v>96.5</v>
      </c>
      <c r="H21" s="15"/>
    </row>
    <row r="22" spans="1:8" ht="15.75" thickBot="1" x14ac:dyDescent="0.3">
      <c r="A22" s="5"/>
      <c r="B22" s="6" t="s">
        <v>18</v>
      </c>
      <c r="C22" s="16">
        <f>SUM(C16:C21)</f>
        <v>760</v>
      </c>
      <c r="D22" s="16">
        <f>SUM(D16:D21)</f>
        <v>30.96</v>
      </c>
      <c r="E22" s="16">
        <f>SUM(E16:E21)</f>
        <v>27.570000000000004</v>
      </c>
      <c r="F22" s="16">
        <f>SUM(F16:F21)</f>
        <v>107.4</v>
      </c>
      <c r="G22" s="16">
        <f>SUM(G16:G21)</f>
        <v>887.66</v>
      </c>
      <c r="H22" s="17"/>
    </row>
    <row r="23" spans="1:8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8" ht="15.75" thickBot="1" x14ac:dyDescent="0.3">
      <c r="A24" s="5"/>
      <c r="B24" s="6" t="s">
        <v>16</v>
      </c>
      <c r="C24" s="16">
        <f>SUM(C14+C22)</f>
        <v>1350</v>
      </c>
      <c r="D24" s="16">
        <f t="shared" ref="D24:G24" si="1">SUM(D14+D22)</f>
        <v>48.71</v>
      </c>
      <c r="E24" s="16">
        <f t="shared" si="1"/>
        <v>46.27</v>
      </c>
      <c r="F24" s="16">
        <f t="shared" si="1"/>
        <v>196.3</v>
      </c>
      <c r="G24" s="16">
        <f t="shared" si="1"/>
        <v>1656.57</v>
      </c>
      <c r="H24" s="17"/>
    </row>
    <row r="25" spans="1:8" s="8" customFormat="1" x14ac:dyDescent="0.25"/>
    <row r="26" spans="1:8" s="8" customFormat="1" x14ac:dyDescent="0.25">
      <c r="D26" s="8">
        <v>1</v>
      </c>
      <c r="E26" s="22">
        <f>(D24/E24)</f>
        <v>1.0527339528852389</v>
      </c>
      <c r="F26" s="22">
        <f>(F24/D24)</f>
        <v>4.0299733114350236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2025-12-14T22:58:59Z</dcterms:modified>
</cp:coreProperties>
</file>